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37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<sst xmlns="http://schemas.openxmlformats.org/spreadsheetml/2006/main" count="358" uniqueCount="186">
  <si>
    <t>待报废固定资产信息</t>
  </si>
  <si>
    <t>序号</t>
  </si>
  <si>
    <t>资产编号</t>
  </si>
  <si>
    <t>取得日期</t>
  </si>
  <si>
    <t>使用年限</t>
  </si>
  <si>
    <t>资产名称</t>
  </si>
  <si>
    <t>资产原值</t>
  </si>
  <si>
    <t>累计折旧</t>
  </si>
  <si>
    <t>资产净值</t>
  </si>
  <si>
    <t>资产现状</t>
  </si>
  <si>
    <t>备注</t>
  </si>
  <si>
    <t>TY2004000007</t>
  </si>
  <si>
    <t>待报废</t>
  </si>
  <si>
    <t>TY2004000006</t>
  </si>
  <si>
    <t>TY2004000005</t>
  </si>
  <si>
    <t>TY2004000004</t>
  </si>
  <si>
    <t>TY2004000003</t>
  </si>
  <si>
    <t>TY2004000002</t>
  </si>
  <si>
    <t>TY2004000001</t>
  </si>
  <si>
    <t>000000890</t>
  </si>
  <si>
    <t>000000447</t>
  </si>
  <si>
    <t>000001058</t>
  </si>
  <si>
    <t>000000782</t>
  </si>
  <si>
    <t>000001122</t>
  </si>
  <si>
    <t>000001219</t>
  </si>
  <si>
    <t>000001224</t>
  </si>
  <si>
    <t>000001223</t>
  </si>
  <si>
    <t>000001218</t>
  </si>
  <si>
    <t>000001225</t>
  </si>
  <si>
    <t>000001161</t>
  </si>
  <si>
    <t>000001228</t>
  </si>
  <si>
    <t>000001212</t>
  </si>
  <si>
    <t>000001238</t>
  </si>
  <si>
    <t>000001235</t>
  </si>
  <si>
    <t>000001234</t>
  </si>
  <si>
    <t>000001236</t>
  </si>
  <si>
    <t>000001237</t>
  </si>
  <si>
    <t>000001350</t>
  </si>
  <si>
    <t>000001366</t>
  </si>
  <si>
    <t>000001377</t>
  </si>
  <si>
    <t>000001365</t>
  </si>
  <si>
    <t>000001407</t>
  </si>
  <si>
    <t>000001406</t>
  </si>
  <si>
    <t>000001401</t>
  </si>
  <si>
    <t>000001857</t>
  </si>
  <si>
    <t>000001856</t>
  </si>
  <si>
    <t>000001864</t>
  </si>
  <si>
    <t>000001870</t>
  </si>
  <si>
    <t>000001876</t>
  </si>
  <si>
    <t>000001886</t>
  </si>
  <si>
    <t>000001884</t>
  </si>
  <si>
    <t>000001881</t>
  </si>
  <si>
    <t>000001877</t>
  </si>
  <si>
    <t>000001901</t>
  </si>
  <si>
    <t>000001921</t>
  </si>
  <si>
    <t>000002063</t>
  </si>
  <si>
    <t>000001940</t>
  </si>
  <si>
    <t>000001941</t>
  </si>
  <si>
    <t>000002155</t>
  </si>
  <si>
    <t>000001956</t>
  </si>
  <si>
    <t>000001957</t>
  </si>
  <si>
    <t>000001960</t>
  </si>
  <si>
    <t>000001948</t>
  </si>
  <si>
    <t>000001949</t>
  </si>
  <si>
    <t>000002124</t>
  </si>
  <si>
    <t>000002153</t>
  </si>
  <si>
    <t>000002118</t>
  </si>
  <si>
    <t>000002119</t>
  </si>
  <si>
    <t>000002121</t>
  </si>
  <si>
    <t>000002122</t>
  </si>
  <si>
    <t>000002123</t>
  </si>
  <si>
    <t>000002110</t>
  </si>
  <si>
    <t>000002112</t>
  </si>
  <si>
    <t>000002136</t>
  </si>
  <si>
    <t>000002130</t>
  </si>
  <si>
    <t>000002126</t>
  </si>
  <si>
    <t>000002134</t>
  </si>
  <si>
    <t>000002150</t>
  </si>
  <si>
    <t>000002117</t>
  </si>
  <si>
    <t>000002116</t>
  </si>
  <si>
    <t>000002114</t>
  </si>
  <si>
    <t>000002113</t>
  </si>
  <si>
    <t>000002128</t>
  </si>
  <si>
    <t>000001974</t>
  </si>
  <si>
    <t>000001976</t>
  </si>
  <si>
    <t>000001985</t>
  </si>
  <si>
    <t>000001986</t>
  </si>
  <si>
    <t>000001984</t>
  </si>
  <si>
    <t>000001977</t>
  </si>
  <si>
    <t>000001966</t>
  </si>
  <si>
    <t>000002029</t>
  </si>
  <si>
    <t>000001989</t>
  </si>
  <si>
    <t>000002004</t>
  </si>
  <si>
    <t>000002008</t>
  </si>
  <si>
    <t>000001997</t>
  </si>
  <si>
    <t>000002006</t>
  </si>
  <si>
    <t>000002002</t>
  </si>
  <si>
    <t>000002001</t>
  </si>
  <si>
    <t>000002019</t>
  </si>
  <si>
    <t>TY2014000031</t>
  </si>
  <si>
    <t>TY2014000027</t>
  </si>
  <si>
    <t>000002069</t>
  </si>
  <si>
    <t>000002070</t>
  </si>
  <si>
    <t>ZY2013000012</t>
  </si>
  <si>
    <t>ZY2014000008</t>
  </si>
  <si>
    <t>000001703</t>
  </si>
  <si>
    <t>000001702</t>
  </si>
  <si>
    <t>000001705</t>
  </si>
  <si>
    <t>000001648</t>
  </si>
  <si>
    <t>000001639</t>
  </si>
  <si>
    <t>000001443</t>
  </si>
  <si>
    <t>TY2014000143</t>
  </si>
  <si>
    <t>TY2014000138</t>
  </si>
  <si>
    <t>TY2014000140</t>
  </si>
  <si>
    <t>TY2014000141</t>
  </si>
  <si>
    <t>TY2014000134</t>
  </si>
  <si>
    <t>TY2014000093</t>
  </si>
  <si>
    <t>TY2014000094</t>
  </si>
  <si>
    <t>TY2014000123</t>
  </si>
  <si>
    <t>TY2014000106</t>
  </si>
  <si>
    <t>TY2014000107</t>
  </si>
  <si>
    <t>TY2014000105</t>
  </si>
  <si>
    <t>TY2014000110</t>
  </si>
  <si>
    <t>TY2014000098</t>
  </si>
  <si>
    <t>TY2014000095</t>
  </si>
  <si>
    <t>TY2014000086</t>
  </si>
  <si>
    <t>TY2014000083</t>
  </si>
  <si>
    <t>TY2014000081</t>
  </si>
  <si>
    <t>TY2014000082</t>
  </si>
  <si>
    <t>TY2014000068</t>
  </si>
  <si>
    <t>TY2014000069</t>
  </si>
  <si>
    <t>TY2014000070</t>
  </si>
  <si>
    <t>TY2014000064</t>
  </si>
  <si>
    <t>TY2014000065</t>
  </si>
  <si>
    <t>TY2014000066</t>
  </si>
  <si>
    <t>TY2014000062</t>
  </si>
  <si>
    <t>TY2014000063</t>
  </si>
  <si>
    <t>TY2014000061</t>
  </si>
  <si>
    <t>TY2014000057</t>
  </si>
  <si>
    <t>TY2014000056</t>
  </si>
  <si>
    <t>TY2014000055</t>
  </si>
  <si>
    <t>TY2014000157</t>
  </si>
  <si>
    <t>TY2014000156</t>
  </si>
  <si>
    <t>TY2014000155</t>
  </si>
  <si>
    <t>TY2014000154</t>
  </si>
  <si>
    <t>TY2014000153</t>
  </si>
  <si>
    <t>TY2014000152</t>
  </si>
  <si>
    <t>TY2014000052</t>
  </si>
  <si>
    <t>TY2014000044</t>
  </si>
  <si>
    <t>000001896</t>
  </si>
  <si>
    <t>000001897</t>
  </si>
  <si>
    <t>000002089</t>
  </si>
  <si>
    <t>000002080</t>
  </si>
  <si>
    <t>000002081</t>
  </si>
  <si>
    <t>000002084</t>
  </si>
  <si>
    <t>TY2016000101</t>
  </si>
  <si>
    <t>TY2016000084</t>
  </si>
  <si>
    <t>TY2016000085</t>
  </si>
  <si>
    <t>TY2016000096</t>
  </si>
  <si>
    <t>TY2016000087</t>
  </si>
  <si>
    <t>TY2016000093</t>
  </si>
  <si>
    <t>TY2016000095</t>
  </si>
  <si>
    <t>TY2016000088</t>
  </si>
  <si>
    <t>TY2016000100</t>
  </si>
  <si>
    <t>TY2016000092</t>
  </si>
  <si>
    <t>TY2016000098</t>
  </si>
  <si>
    <t>TY2016000099</t>
  </si>
  <si>
    <t>TY2016000097</t>
  </si>
  <si>
    <t>TY2016000102</t>
  </si>
  <si>
    <t>TY2016000091</t>
  </si>
  <si>
    <t>TY2016000089</t>
  </si>
  <si>
    <t>TY2016000090</t>
  </si>
  <si>
    <t>TY2016000086</t>
  </si>
  <si>
    <t>TY2016000094</t>
  </si>
  <si>
    <t>6年0月</t>
  </si>
  <si>
    <t>TY2014000015</t>
  </si>
  <si>
    <t>TY2017000056</t>
  </si>
  <si>
    <t>TY2017000053</t>
  </si>
  <si>
    <t>TY2017000054</t>
  </si>
  <si>
    <t>TY2017000057</t>
  </si>
  <si>
    <t>TY2017000055</t>
  </si>
  <si>
    <t>TY2017000058</t>
  </si>
  <si>
    <t>TY2017000059</t>
  </si>
  <si>
    <t>TY2017000060</t>
  </si>
  <si>
    <t>TY2017000052</t>
  </si>
  <si>
    <t>TY2014000043</t>
  </si>
</sst>
</file>

<file path=xl/styles.xml><?xml version="1.0" encoding="utf-8"?>
<styleSheet xmlns="http://schemas.openxmlformats.org/spreadsheetml/2006/main">
  <numFmts count="6">
    <numFmt numFmtId="176" formatCode="yyyy\-mm\-dd;@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b/>
      <i/>
      <sz val="2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2" fillId="0" borderId="0"/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14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8" fillId="32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7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2"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25&#24180;/&#22266;&#23450;&#36164;&#20135;/&#22266;&#23450;&#36164;&#20135;&#25253;&#24223;/2024&#24180;&#30003;&#25253;&#65292;25&#24180;&#22788;&#32622;/2024&#24180;&#25253;&#24453;&#25253;&#24223;&#22266;&#23450;&#36164;&#20135;2.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单价5万以上"/>
      <sheetName val="未达报废年限"/>
      <sheetName val="已损毁（达到年限）"/>
      <sheetName val="已损毁"/>
      <sheetName val="医院固定装置，暂不报废"/>
      <sheetName val="留置"/>
      <sheetName val="4.18总表"/>
      <sheetName val="专业设备"/>
      <sheetName val="4.22总表"/>
      <sheetName val="6.20最终上报"/>
      <sheetName val="12.30报局"/>
      <sheetName val="2025.2.17局反馈"/>
      <sheetName val="2025.2.18报控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资产编号</v>
          </cell>
          <cell r="C2" t="str">
            <v>取得日期</v>
          </cell>
          <cell r="D2" t="str">
            <v>使用年限</v>
          </cell>
          <cell r="E2" t="str">
            <v>资产名称</v>
          </cell>
          <cell r="F2" t="str">
            <v>原值</v>
          </cell>
          <cell r="G2" t="str">
            <v>规格型号</v>
          </cell>
          <cell r="H2" t="str">
            <v>使用
部门</v>
          </cell>
          <cell r="I2" t="str">
            <v>现存放地点</v>
          </cell>
          <cell r="J2" t="str">
            <v>资产状态</v>
          </cell>
          <cell r="K2" t="str">
            <v>备注</v>
          </cell>
        </row>
        <row r="3">
          <cell r="B3" t="str">
            <v>000002060</v>
          </cell>
          <cell r="C3">
            <v>41390</v>
          </cell>
          <cell r="D3" t="str">
            <v>6年0月</v>
          </cell>
          <cell r="E3" t="str">
            <v>数码复印机</v>
          </cell>
          <cell r="F3">
            <v>4150</v>
          </cell>
          <cell r="G3" t="str">
            <v>利盟</v>
          </cell>
          <cell r="H3" t="str">
            <v>监狱办公室</v>
          </cell>
          <cell r="I3" t="str">
            <v>档案室仓库</v>
          </cell>
          <cell r="J3" t="str">
            <v>待报废</v>
          </cell>
        </row>
        <row r="4">
          <cell r="B4" t="str">
            <v>TY2016000001</v>
          </cell>
          <cell r="C4">
            <v>42389</v>
          </cell>
          <cell r="D4" t="str">
            <v>5年0月</v>
          </cell>
          <cell r="E4" t="str">
            <v>扫描仪</v>
          </cell>
          <cell r="F4">
            <v>1200</v>
          </cell>
          <cell r="G4" t="str">
            <v>紫光盈奥SD5443</v>
          </cell>
          <cell r="H4" t="str">
            <v>监狱办公室</v>
          </cell>
          <cell r="I4" t="str">
            <v>新闻编辑室</v>
          </cell>
          <cell r="J4" t="str">
            <v>待报废</v>
          </cell>
        </row>
        <row r="5">
          <cell r="B5" t="str">
            <v>000001275</v>
          </cell>
          <cell r="C5">
            <v>40575</v>
          </cell>
          <cell r="D5" t="str">
            <v>5年0月</v>
          </cell>
          <cell r="E5" t="str">
            <v>不锈钢宣传展板</v>
          </cell>
          <cell r="F5">
            <v>99500</v>
          </cell>
          <cell r="G5" t="str">
            <v>1.2米*2.4米</v>
          </cell>
          <cell r="H5" t="str">
            <v>教育改造科</v>
          </cell>
          <cell r="I5" t="str">
            <v>场部停车场</v>
          </cell>
          <cell r="J5" t="str">
            <v>待报废</v>
          </cell>
        </row>
        <row r="6">
          <cell r="B6" t="str">
            <v>TY2014000098</v>
          </cell>
          <cell r="C6">
            <v>41988</v>
          </cell>
          <cell r="D6" t="str">
            <v>6年0月</v>
          </cell>
          <cell r="E6" t="str">
            <v>佳能数码相机</v>
          </cell>
          <cell r="F6">
            <v>9100</v>
          </cell>
          <cell r="G6" t="str">
            <v>EOS 70D/18200</v>
          </cell>
          <cell r="H6" t="str">
            <v>信息技术科</v>
          </cell>
          <cell r="I6" t="str">
            <v>信息技术科</v>
          </cell>
          <cell r="J6" t="str">
            <v>待报废</v>
          </cell>
        </row>
        <row r="7">
          <cell r="B7" t="str">
            <v>000002124</v>
          </cell>
          <cell r="C7" t="str">
            <v>2013-11-11</v>
          </cell>
          <cell r="D7" t="str">
            <v>6年0月</v>
          </cell>
          <cell r="E7" t="str">
            <v>台式电脑</v>
          </cell>
          <cell r="F7">
            <v>4500</v>
          </cell>
          <cell r="G7" t="str">
            <v>超越Z540E-20寸</v>
          </cell>
          <cell r="H7" t="str">
            <v>信息技术科</v>
          </cell>
          <cell r="I7" t="str">
            <v>信息技术科</v>
          </cell>
          <cell r="J7" t="str">
            <v>待报废</v>
          </cell>
        </row>
        <row r="8">
          <cell r="B8" t="str">
            <v>TY2017000091</v>
          </cell>
          <cell r="C8" t="str">
            <v>2017-10-11</v>
          </cell>
          <cell r="D8" t="str">
            <v>5年0月</v>
          </cell>
          <cell r="E8" t="str">
            <v>远程监控系统</v>
          </cell>
          <cell r="F8">
            <v>6300</v>
          </cell>
        </row>
        <row r="8">
          <cell r="H8" t="str">
            <v>信息技术科</v>
          </cell>
          <cell r="I8" t="str">
            <v>机关大楼</v>
          </cell>
          <cell r="J8" t="str">
            <v>待报废</v>
          </cell>
        </row>
        <row r="9">
          <cell r="B9" t="str">
            <v>TY2017000067</v>
          </cell>
          <cell r="C9">
            <v>42962</v>
          </cell>
          <cell r="D9" t="str">
            <v>5年0月</v>
          </cell>
          <cell r="E9" t="str">
            <v>九监区、八监区、三监区车间厕所、布渣房安装监控</v>
          </cell>
          <cell r="F9">
            <v>6800</v>
          </cell>
        </row>
        <row r="9">
          <cell r="H9" t="str">
            <v>信息技术科</v>
          </cell>
          <cell r="I9" t="str">
            <v>九监区、八监区、三监区车间及三个监区布渣房</v>
          </cell>
          <cell r="J9" t="str">
            <v>待报废</v>
          </cell>
        </row>
        <row r="10">
          <cell r="B10" t="str">
            <v>TY2018000120</v>
          </cell>
          <cell r="C10">
            <v>43452</v>
          </cell>
          <cell r="D10" t="str">
            <v>5年0月</v>
          </cell>
          <cell r="E10" t="str">
            <v>监狱医院厨房增加摄像头</v>
          </cell>
          <cell r="F10">
            <v>4000</v>
          </cell>
          <cell r="G10" t="str">
            <v>海康</v>
          </cell>
          <cell r="H10" t="str">
            <v>信息技术科</v>
          </cell>
          <cell r="I10" t="str">
            <v>医院</v>
          </cell>
          <cell r="J10" t="str">
            <v>待报废</v>
          </cell>
        </row>
        <row r="11">
          <cell r="B11" t="str">
            <v>000002063</v>
          </cell>
          <cell r="C11">
            <v>41577</v>
          </cell>
          <cell r="D11" t="str">
            <v>6年0月</v>
          </cell>
          <cell r="E11" t="str">
            <v>台式电脑</v>
          </cell>
          <cell r="F11">
            <v>4550</v>
          </cell>
          <cell r="G11" t="str">
            <v>超越Z540E-20寸</v>
          </cell>
          <cell r="H11" t="str">
            <v>组织宣传科</v>
          </cell>
          <cell r="I11" t="str">
            <v>组织宣传科库房</v>
          </cell>
          <cell r="J11" t="str">
            <v>待报废</v>
          </cell>
        </row>
        <row r="12">
          <cell r="B12" t="str">
            <v>000001896</v>
          </cell>
          <cell r="C12">
            <v>41401</v>
          </cell>
          <cell r="D12" t="str">
            <v>6年0月</v>
          </cell>
          <cell r="E12" t="str">
            <v>台式电脑</v>
          </cell>
          <cell r="F12">
            <v>3450</v>
          </cell>
          <cell r="G12" t="str">
            <v>超越Z760M</v>
          </cell>
          <cell r="H12" t="str">
            <v>服刑人员指导中心</v>
          </cell>
          <cell r="I12" t="str">
            <v>回归指导中心</v>
          </cell>
          <cell r="J12" t="str">
            <v>待报废</v>
          </cell>
        </row>
        <row r="13">
          <cell r="B13" t="str">
            <v>000001974</v>
          </cell>
          <cell r="C13">
            <v>41589</v>
          </cell>
          <cell r="D13" t="str">
            <v>6年0月</v>
          </cell>
          <cell r="E13" t="str">
            <v>台式电脑</v>
          </cell>
          <cell r="F13">
            <v>4500</v>
          </cell>
          <cell r="G13" t="str">
            <v>超越Z540E</v>
          </cell>
          <cell r="H13" t="str">
            <v>服刑人员指导中心</v>
          </cell>
          <cell r="I13" t="str">
            <v>回归指导中心</v>
          </cell>
          <cell r="J13" t="str">
            <v>待报废</v>
          </cell>
        </row>
        <row r="14">
          <cell r="B14" t="str">
            <v>000001976</v>
          </cell>
          <cell r="C14">
            <v>41589</v>
          </cell>
          <cell r="D14" t="str">
            <v>6年0月</v>
          </cell>
          <cell r="E14" t="str">
            <v>台式电脑</v>
          </cell>
          <cell r="F14">
            <v>4500</v>
          </cell>
          <cell r="G14" t="str">
            <v>超越Z540E</v>
          </cell>
          <cell r="H14" t="str">
            <v>服刑人员指导中心</v>
          </cell>
          <cell r="I14" t="str">
            <v>回归指导中心</v>
          </cell>
          <cell r="J14" t="str">
            <v>待报废</v>
          </cell>
        </row>
        <row r="15">
          <cell r="B15" t="str">
            <v>TY2014000106</v>
          </cell>
          <cell r="C15">
            <v>41988</v>
          </cell>
          <cell r="D15" t="str">
            <v>6年0月</v>
          </cell>
          <cell r="E15" t="str">
            <v>清华同方台式电脑</v>
          </cell>
          <cell r="F15">
            <v>4500</v>
          </cell>
          <cell r="G15" t="str">
            <v>超杨A650</v>
          </cell>
          <cell r="H15" t="str">
            <v>服刑人员指导中心</v>
          </cell>
          <cell r="I15" t="str">
            <v>回归指导中心</v>
          </cell>
          <cell r="J15" t="str">
            <v>待报废</v>
          </cell>
        </row>
        <row r="16">
          <cell r="B16" t="str">
            <v>TY2014000107</v>
          </cell>
          <cell r="C16">
            <v>41988</v>
          </cell>
          <cell r="D16" t="str">
            <v>6年0月</v>
          </cell>
          <cell r="E16" t="str">
            <v>清华同方台式电脑</v>
          </cell>
          <cell r="F16">
            <v>4500</v>
          </cell>
          <cell r="G16" t="str">
            <v>超杨A650</v>
          </cell>
          <cell r="H16" t="str">
            <v>服刑人员指导中心</v>
          </cell>
          <cell r="I16" t="str">
            <v>回归指导中心</v>
          </cell>
          <cell r="J16" t="str">
            <v>待报废</v>
          </cell>
        </row>
        <row r="17">
          <cell r="B17" t="str">
            <v>TY2014000138</v>
          </cell>
          <cell r="C17">
            <v>41988</v>
          </cell>
          <cell r="D17" t="str">
            <v>6年0月</v>
          </cell>
          <cell r="E17" t="str">
            <v>清华同方台式电脑</v>
          </cell>
          <cell r="F17">
            <v>4500</v>
          </cell>
          <cell r="G17" t="str">
            <v>超杨A650</v>
          </cell>
          <cell r="H17" t="str">
            <v>服刑人员指导中心</v>
          </cell>
          <cell r="I17" t="str">
            <v>回归指导中心</v>
          </cell>
          <cell r="J17" t="str">
            <v>待报废</v>
          </cell>
        </row>
        <row r="18">
          <cell r="B18" t="str">
            <v>TY2014000064</v>
          </cell>
          <cell r="C18">
            <v>41877</v>
          </cell>
          <cell r="D18" t="str">
            <v>5年0月</v>
          </cell>
          <cell r="E18" t="str">
            <v>对讲电话</v>
          </cell>
          <cell r="F18">
            <v>1060</v>
          </cell>
          <cell r="G18" t="str">
            <v>MCD140</v>
          </cell>
          <cell r="H18" t="str">
            <v>一监区</v>
          </cell>
          <cell r="I18" t="str">
            <v>会见室</v>
          </cell>
          <cell r="J18" t="str">
            <v>待报废</v>
          </cell>
        </row>
        <row r="19">
          <cell r="B19" t="str">
            <v>TY2014000065</v>
          </cell>
          <cell r="C19">
            <v>41877</v>
          </cell>
          <cell r="D19" t="str">
            <v>5年0月</v>
          </cell>
          <cell r="E19" t="str">
            <v>对讲电话</v>
          </cell>
          <cell r="F19">
            <v>1060</v>
          </cell>
          <cell r="G19" t="str">
            <v>MCD140</v>
          </cell>
          <cell r="H19" t="str">
            <v>一监区</v>
          </cell>
          <cell r="I19" t="str">
            <v>会见室</v>
          </cell>
          <cell r="J19" t="str">
            <v>待报废</v>
          </cell>
        </row>
        <row r="20">
          <cell r="B20" t="str">
            <v>TY2014000066</v>
          </cell>
          <cell r="C20">
            <v>41877</v>
          </cell>
          <cell r="D20" t="str">
            <v>5年0月</v>
          </cell>
          <cell r="E20" t="str">
            <v>对讲电话</v>
          </cell>
          <cell r="F20">
            <v>1060</v>
          </cell>
          <cell r="G20" t="str">
            <v>MCD140</v>
          </cell>
          <cell r="H20" t="str">
            <v>一监区</v>
          </cell>
          <cell r="I20" t="str">
            <v>会见室</v>
          </cell>
          <cell r="J20" t="str">
            <v>待报废</v>
          </cell>
        </row>
        <row r="21">
          <cell r="B21" t="str">
            <v>TY2015000098</v>
          </cell>
          <cell r="C21">
            <v>42057</v>
          </cell>
          <cell r="D21" t="str">
            <v>5年0月</v>
          </cell>
          <cell r="E21" t="str">
            <v>手机加油站</v>
          </cell>
          <cell r="F21">
            <v>2360</v>
          </cell>
        </row>
        <row r="21">
          <cell r="H21" t="str">
            <v>一监区</v>
          </cell>
          <cell r="I21" t="str">
            <v>侯见室</v>
          </cell>
          <cell r="J21" t="str">
            <v>待报废</v>
          </cell>
        </row>
        <row r="22">
          <cell r="B22" t="str">
            <v>TY2015000052</v>
          </cell>
          <cell r="C22">
            <v>42132</v>
          </cell>
          <cell r="D22" t="str">
            <v>5年0月</v>
          </cell>
          <cell r="E22" t="str">
            <v>高清监控（围墙）</v>
          </cell>
          <cell r="F22">
            <v>115900</v>
          </cell>
          <cell r="G22" t="str">
            <v>DS-2CD2232D-I5G</v>
          </cell>
          <cell r="H22" t="str">
            <v>一监区</v>
          </cell>
          <cell r="I22" t="str">
            <v>信息科仓库</v>
          </cell>
          <cell r="J22" t="str">
            <v>待报废</v>
          </cell>
        </row>
        <row r="23">
          <cell r="B23" t="str">
            <v>TY2015000136</v>
          </cell>
          <cell r="C23">
            <v>42132</v>
          </cell>
          <cell r="D23" t="str">
            <v>5年0月</v>
          </cell>
          <cell r="E23" t="str">
            <v>会见室电话</v>
          </cell>
          <cell r="F23">
            <v>325.6</v>
          </cell>
          <cell r="G23" t="str">
            <v>WBT-A</v>
          </cell>
          <cell r="H23" t="str">
            <v>一监区</v>
          </cell>
          <cell r="I23" t="str">
            <v>会见室</v>
          </cell>
          <cell r="J23" t="str">
            <v>待报废</v>
          </cell>
        </row>
        <row r="24">
          <cell r="B24" t="str">
            <v>TY2015000137</v>
          </cell>
          <cell r="C24">
            <v>42132</v>
          </cell>
          <cell r="D24" t="str">
            <v>5年0月</v>
          </cell>
          <cell r="E24" t="str">
            <v>会见室电话</v>
          </cell>
          <cell r="F24">
            <v>325.6</v>
          </cell>
          <cell r="G24" t="str">
            <v>WBT-A</v>
          </cell>
          <cell r="H24" t="str">
            <v>一监区</v>
          </cell>
          <cell r="I24" t="str">
            <v>会见室</v>
          </cell>
          <cell r="J24" t="str">
            <v>待报废</v>
          </cell>
        </row>
        <row r="25">
          <cell r="B25" t="str">
            <v>TY2015000138</v>
          </cell>
          <cell r="C25">
            <v>42132</v>
          </cell>
          <cell r="D25" t="str">
            <v>5年0月</v>
          </cell>
          <cell r="E25" t="str">
            <v>会见室电话</v>
          </cell>
          <cell r="F25">
            <v>325.6</v>
          </cell>
          <cell r="G25" t="str">
            <v>WBT-A</v>
          </cell>
          <cell r="H25" t="str">
            <v>一监区</v>
          </cell>
          <cell r="I25" t="str">
            <v>会见室</v>
          </cell>
          <cell r="J25" t="str">
            <v>待报废</v>
          </cell>
        </row>
        <row r="26">
          <cell r="B26" t="str">
            <v>TY2015000139</v>
          </cell>
          <cell r="C26">
            <v>42132</v>
          </cell>
          <cell r="D26" t="str">
            <v>5年0月</v>
          </cell>
          <cell r="E26" t="str">
            <v>会见室电话</v>
          </cell>
          <cell r="F26">
            <v>325.6</v>
          </cell>
          <cell r="G26" t="str">
            <v>WBT-A</v>
          </cell>
          <cell r="H26" t="str">
            <v>一监区</v>
          </cell>
          <cell r="I26" t="str">
            <v>会见室</v>
          </cell>
          <cell r="J26" t="str">
            <v>待报废</v>
          </cell>
        </row>
        <row r="27">
          <cell r="B27" t="str">
            <v>TY2015000140</v>
          </cell>
          <cell r="C27">
            <v>42132</v>
          </cell>
          <cell r="D27" t="str">
            <v>5年0月</v>
          </cell>
          <cell r="E27" t="str">
            <v>会见室电话</v>
          </cell>
          <cell r="F27">
            <v>325.6</v>
          </cell>
          <cell r="G27" t="str">
            <v>WBT-A</v>
          </cell>
          <cell r="H27" t="str">
            <v>一监区</v>
          </cell>
          <cell r="I27" t="str">
            <v>会见室</v>
          </cell>
          <cell r="J27" t="str">
            <v>待报废</v>
          </cell>
        </row>
        <row r="28">
          <cell r="B28" t="str">
            <v>TY2015000141</v>
          </cell>
          <cell r="C28">
            <v>42132</v>
          </cell>
          <cell r="D28" t="str">
            <v>5年0月</v>
          </cell>
          <cell r="E28" t="str">
            <v>会见室电话</v>
          </cell>
          <cell r="F28">
            <v>325.6</v>
          </cell>
          <cell r="G28" t="str">
            <v>WBT-A</v>
          </cell>
          <cell r="H28" t="str">
            <v>一监区</v>
          </cell>
          <cell r="I28" t="str">
            <v>会见室</v>
          </cell>
          <cell r="J28" t="str">
            <v>待报废</v>
          </cell>
        </row>
        <row r="29">
          <cell r="B29" t="str">
            <v>TY2015000142</v>
          </cell>
          <cell r="C29">
            <v>42132</v>
          </cell>
          <cell r="D29" t="str">
            <v>5年0月</v>
          </cell>
          <cell r="E29" t="str">
            <v>会见室电话</v>
          </cell>
          <cell r="F29">
            <v>325.6</v>
          </cell>
          <cell r="G29" t="str">
            <v>WBT-A</v>
          </cell>
          <cell r="H29" t="str">
            <v>一监区</v>
          </cell>
          <cell r="I29" t="str">
            <v>会见室</v>
          </cell>
          <cell r="J29" t="str">
            <v>待报废</v>
          </cell>
        </row>
        <row r="30">
          <cell r="B30" t="str">
            <v>TY2015000143</v>
          </cell>
          <cell r="C30">
            <v>42132</v>
          </cell>
          <cell r="D30" t="str">
            <v>5年0月</v>
          </cell>
          <cell r="E30" t="str">
            <v>会见室电话</v>
          </cell>
          <cell r="F30">
            <v>325.6</v>
          </cell>
          <cell r="G30" t="str">
            <v>WBT-A</v>
          </cell>
          <cell r="H30" t="str">
            <v>一监区</v>
          </cell>
          <cell r="I30" t="str">
            <v>会见室</v>
          </cell>
          <cell r="J30" t="str">
            <v>待报废</v>
          </cell>
        </row>
        <row r="31">
          <cell r="B31" t="str">
            <v>TY2015000144</v>
          </cell>
          <cell r="C31">
            <v>42132</v>
          </cell>
          <cell r="D31" t="str">
            <v>5年0月</v>
          </cell>
          <cell r="E31" t="str">
            <v>会见室电话</v>
          </cell>
          <cell r="F31">
            <v>325.6</v>
          </cell>
          <cell r="G31" t="str">
            <v>WBT-A</v>
          </cell>
          <cell r="H31" t="str">
            <v>一监区</v>
          </cell>
          <cell r="I31" t="str">
            <v>会见室</v>
          </cell>
          <cell r="J31" t="str">
            <v>待报废</v>
          </cell>
        </row>
        <row r="32">
          <cell r="B32" t="str">
            <v>TY2015000145</v>
          </cell>
          <cell r="C32">
            <v>42132</v>
          </cell>
          <cell r="D32" t="str">
            <v>5年0月</v>
          </cell>
          <cell r="E32" t="str">
            <v>会见室电话</v>
          </cell>
          <cell r="F32">
            <v>325.6</v>
          </cell>
          <cell r="G32" t="str">
            <v>WBT-A</v>
          </cell>
          <cell r="H32" t="str">
            <v>一监区</v>
          </cell>
          <cell r="I32" t="str">
            <v>会见室</v>
          </cell>
          <cell r="J32" t="str">
            <v>待报废</v>
          </cell>
        </row>
        <row r="33">
          <cell r="B33" t="str">
            <v>TY2015000146</v>
          </cell>
          <cell r="C33">
            <v>42132</v>
          </cell>
          <cell r="D33" t="str">
            <v>5年0月</v>
          </cell>
          <cell r="E33" t="str">
            <v>会见室电话</v>
          </cell>
          <cell r="F33">
            <v>325.6</v>
          </cell>
          <cell r="G33" t="str">
            <v>WBT-A</v>
          </cell>
          <cell r="H33" t="str">
            <v>一监区</v>
          </cell>
          <cell r="I33" t="str">
            <v>会见室</v>
          </cell>
          <cell r="J33" t="str">
            <v>待报废</v>
          </cell>
        </row>
        <row r="34">
          <cell r="B34" t="str">
            <v>TY2015000147</v>
          </cell>
          <cell r="C34">
            <v>42132</v>
          </cell>
          <cell r="D34" t="str">
            <v>5年0月</v>
          </cell>
          <cell r="E34" t="str">
            <v>会见室电话</v>
          </cell>
          <cell r="F34">
            <v>325.6</v>
          </cell>
          <cell r="G34" t="str">
            <v>WBT-A</v>
          </cell>
          <cell r="H34" t="str">
            <v>一监区</v>
          </cell>
          <cell r="I34" t="str">
            <v>会见室</v>
          </cell>
          <cell r="J34" t="str">
            <v>待报废</v>
          </cell>
        </row>
        <row r="35">
          <cell r="B35" t="str">
            <v>TY2015000148</v>
          </cell>
          <cell r="C35">
            <v>42132</v>
          </cell>
          <cell r="D35" t="str">
            <v>5年0月</v>
          </cell>
          <cell r="E35" t="str">
            <v>会见室电话</v>
          </cell>
          <cell r="F35">
            <v>325.6</v>
          </cell>
          <cell r="G35" t="str">
            <v>WBT-A</v>
          </cell>
          <cell r="H35" t="str">
            <v>一监区</v>
          </cell>
          <cell r="I35" t="str">
            <v>会见室</v>
          </cell>
          <cell r="J35" t="str">
            <v>待报废</v>
          </cell>
        </row>
        <row r="36">
          <cell r="B36" t="str">
            <v>TY2015000149</v>
          </cell>
          <cell r="C36">
            <v>42132</v>
          </cell>
          <cell r="D36" t="str">
            <v>5年0月</v>
          </cell>
          <cell r="E36" t="str">
            <v>会见室电话</v>
          </cell>
          <cell r="F36">
            <v>325.6</v>
          </cell>
          <cell r="G36" t="str">
            <v>WBT-A</v>
          </cell>
          <cell r="H36" t="str">
            <v>一监区</v>
          </cell>
          <cell r="I36" t="str">
            <v>会见室</v>
          </cell>
          <cell r="J36" t="str">
            <v>待报废</v>
          </cell>
        </row>
        <row r="37">
          <cell r="B37" t="str">
            <v>TY2015000150</v>
          </cell>
          <cell r="C37">
            <v>42132</v>
          </cell>
          <cell r="D37" t="str">
            <v>5年0月</v>
          </cell>
          <cell r="E37" t="str">
            <v>会见室电话</v>
          </cell>
          <cell r="F37">
            <v>325.6</v>
          </cell>
          <cell r="G37" t="str">
            <v>WBT-A</v>
          </cell>
          <cell r="H37" t="str">
            <v>一监区</v>
          </cell>
          <cell r="I37" t="str">
            <v>会见室</v>
          </cell>
          <cell r="J37" t="str">
            <v>待报废</v>
          </cell>
        </row>
        <row r="38">
          <cell r="B38" t="str">
            <v>TY2015000151</v>
          </cell>
          <cell r="C38">
            <v>42132</v>
          </cell>
          <cell r="D38" t="str">
            <v>5年0月</v>
          </cell>
          <cell r="E38" t="str">
            <v>会见室电话</v>
          </cell>
          <cell r="F38">
            <v>325.6</v>
          </cell>
          <cell r="G38" t="str">
            <v>WBT-A</v>
          </cell>
          <cell r="H38" t="str">
            <v>一监区</v>
          </cell>
          <cell r="I38" t="str">
            <v>会见室</v>
          </cell>
          <cell r="J38" t="str">
            <v>待报废</v>
          </cell>
        </row>
        <row r="39">
          <cell r="B39" t="str">
            <v>TY2015000152</v>
          </cell>
          <cell r="C39">
            <v>42132</v>
          </cell>
          <cell r="D39" t="str">
            <v>5年0月</v>
          </cell>
          <cell r="E39" t="str">
            <v>会见室电话</v>
          </cell>
          <cell r="F39">
            <v>325.6</v>
          </cell>
          <cell r="G39" t="str">
            <v>WBT-A</v>
          </cell>
          <cell r="H39" t="str">
            <v>一监区</v>
          </cell>
          <cell r="I39" t="str">
            <v>会见室</v>
          </cell>
          <cell r="J39" t="str">
            <v>待报废</v>
          </cell>
        </row>
        <row r="40">
          <cell r="B40" t="str">
            <v>TY2015000153</v>
          </cell>
          <cell r="C40">
            <v>42132</v>
          </cell>
          <cell r="D40" t="str">
            <v>5年0月</v>
          </cell>
          <cell r="E40" t="str">
            <v>会见室电话</v>
          </cell>
          <cell r="F40">
            <v>325.6</v>
          </cell>
          <cell r="G40" t="str">
            <v>WBT-A</v>
          </cell>
          <cell r="H40" t="str">
            <v>一监区</v>
          </cell>
          <cell r="I40" t="str">
            <v>会见室</v>
          </cell>
          <cell r="J40" t="str">
            <v>待报废</v>
          </cell>
        </row>
        <row r="41">
          <cell r="B41" t="str">
            <v>TY2015000154</v>
          </cell>
          <cell r="C41">
            <v>42132</v>
          </cell>
          <cell r="D41" t="str">
            <v>5年0月</v>
          </cell>
          <cell r="E41" t="str">
            <v>会见室电话</v>
          </cell>
          <cell r="F41">
            <v>325.6</v>
          </cell>
          <cell r="G41" t="str">
            <v>WBT-A</v>
          </cell>
          <cell r="H41" t="str">
            <v>一监区</v>
          </cell>
          <cell r="I41" t="str">
            <v>会见室</v>
          </cell>
          <cell r="J41" t="str">
            <v>待报废</v>
          </cell>
        </row>
        <row r="42">
          <cell r="B42" t="str">
            <v>TY2015000155</v>
          </cell>
          <cell r="C42">
            <v>42132</v>
          </cell>
          <cell r="D42" t="str">
            <v>5年0月</v>
          </cell>
          <cell r="E42" t="str">
            <v>会见室电话</v>
          </cell>
          <cell r="F42">
            <v>325.6</v>
          </cell>
          <cell r="G42" t="str">
            <v>WBT-A</v>
          </cell>
          <cell r="H42" t="str">
            <v>一监区</v>
          </cell>
          <cell r="I42" t="str">
            <v>会见室</v>
          </cell>
          <cell r="J42" t="str">
            <v>待报废</v>
          </cell>
        </row>
        <row r="43">
          <cell r="B43" t="str">
            <v>TY2015000156</v>
          </cell>
          <cell r="C43">
            <v>42132</v>
          </cell>
          <cell r="D43" t="str">
            <v>5年0月</v>
          </cell>
          <cell r="E43" t="str">
            <v>会见室电话</v>
          </cell>
          <cell r="F43">
            <v>325.6</v>
          </cell>
          <cell r="G43" t="str">
            <v>WBT-A</v>
          </cell>
          <cell r="H43" t="str">
            <v>一监区</v>
          </cell>
          <cell r="I43" t="str">
            <v>会见室</v>
          </cell>
          <cell r="J43" t="str">
            <v>待报废</v>
          </cell>
        </row>
        <row r="44">
          <cell r="B44" t="str">
            <v>TY2015000157</v>
          </cell>
          <cell r="C44">
            <v>42132</v>
          </cell>
          <cell r="D44" t="str">
            <v>5年0月</v>
          </cell>
          <cell r="E44" t="str">
            <v>会见室电话</v>
          </cell>
          <cell r="F44">
            <v>325.6</v>
          </cell>
          <cell r="G44" t="str">
            <v>WBT-A</v>
          </cell>
          <cell r="H44" t="str">
            <v>一监区</v>
          </cell>
          <cell r="I44" t="str">
            <v>会见室</v>
          </cell>
          <cell r="J44" t="str">
            <v>待报废</v>
          </cell>
        </row>
        <row r="45">
          <cell r="B45" t="str">
            <v>TY2015000158</v>
          </cell>
          <cell r="C45">
            <v>42132</v>
          </cell>
          <cell r="D45" t="str">
            <v>5年0月</v>
          </cell>
          <cell r="E45" t="str">
            <v>会见室电话</v>
          </cell>
          <cell r="F45">
            <v>325.6</v>
          </cell>
          <cell r="G45" t="str">
            <v>WBT-A</v>
          </cell>
          <cell r="H45" t="str">
            <v>一监区</v>
          </cell>
          <cell r="I45" t="str">
            <v>会见室</v>
          </cell>
          <cell r="J45" t="str">
            <v>待报废</v>
          </cell>
        </row>
        <row r="46">
          <cell r="B46" t="str">
            <v>TY2015000159</v>
          </cell>
          <cell r="C46">
            <v>42132</v>
          </cell>
          <cell r="D46" t="str">
            <v>5年0月</v>
          </cell>
          <cell r="E46" t="str">
            <v>会见室电话</v>
          </cell>
          <cell r="F46">
            <v>325.6</v>
          </cell>
          <cell r="G46" t="str">
            <v>WBT-A</v>
          </cell>
          <cell r="H46" t="str">
            <v>一监区</v>
          </cell>
          <cell r="I46" t="str">
            <v>会见室</v>
          </cell>
          <cell r="J46" t="str">
            <v>待报废</v>
          </cell>
        </row>
        <row r="47">
          <cell r="B47" t="str">
            <v>TY2015000160</v>
          </cell>
          <cell r="C47">
            <v>42132</v>
          </cell>
          <cell r="D47" t="str">
            <v>5年0月</v>
          </cell>
          <cell r="E47" t="str">
            <v>会见室电话</v>
          </cell>
          <cell r="F47">
            <v>325.6</v>
          </cell>
          <cell r="G47" t="str">
            <v>WBT-A</v>
          </cell>
          <cell r="H47" t="str">
            <v>一监区</v>
          </cell>
          <cell r="I47" t="str">
            <v>会见室</v>
          </cell>
          <cell r="J47" t="str">
            <v>待报废</v>
          </cell>
        </row>
        <row r="48">
          <cell r="B48" t="str">
            <v>TY2015000161</v>
          </cell>
          <cell r="C48">
            <v>42132</v>
          </cell>
          <cell r="D48" t="str">
            <v>5年0月</v>
          </cell>
          <cell r="E48" t="str">
            <v>会见室电话</v>
          </cell>
          <cell r="F48">
            <v>325.6</v>
          </cell>
          <cell r="G48" t="str">
            <v>WBT-A</v>
          </cell>
          <cell r="H48" t="str">
            <v>一监区</v>
          </cell>
          <cell r="I48" t="str">
            <v>会见室</v>
          </cell>
          <cell r="J48" t="str">
            <v>待报废</v>
          </cell>
        </row>
        <row r="49">
          <cell r="B49" t="str">
            <v>TY2015000162</v>
          </cell>
          <cell r="C49">
            <v>42132</v>
          </cell>
          <cell r="D49" t="str">
            <v>5年0月</v>
          </cell>
          <cell r="E49" t="str">
            <v>会见室电话</v>
          </cell>
          <cell r="F49">
            <v>325.6</v>
          </cell>
          <cell r="G49" t="str">
            <v>WBT-A</v>
          </cell>
          <cell r="H49" t="str">
            <v>一监区</v>
          </cell>
          <cell r="I49" t="str">
            <v>会见室</v>
          </cell>
          <cell r="J49" t="str">
            <v>待报废</v>
          </cell>
        </row>
        <row r="50">
          <cell r="B50" t="str">
            <v>TY2015000163</v>
          </cell>
          <cell r="C50">
            <v>42132</v>
          </cell>
          <cell r="D50" t="str">
            <v>5年0月</v>
          </cell>
          <cell r="E50" t="str">
            <v>会见室电话</v>
          </cell>
          <cell r="F50">
            <v>325.6</v>
          </cell>
          <cell r="G50" t="str">
            <v>WBT-A</v>
          </cell>
          <cell r="H50" t="str">
            <v>一监区</v>
          </cell>
          <cell r="I50" t="str">
            <v>会见室</v>
          </cell>
          <cell r="J50" t="str">
            <v>待报废</v>
          </cell>
        </row>
        <row r="51">
          <cell r="B51" t="str">
            <v>TY2015000164</v>
          </cell>
          <cell r="C51">
            <v>42132</v>
          </cell>
          <cell r="D51" t="str">
            <v>5年0月</v>
          </cell>
          <cell r="E51" t="str">
            <v>会见室电话</v>
          </cell>
          <cell r="F51">
            <v>325.6</v>
          </cell>
          <cell r="G51" t="str">
            <v>WBT-A</v>
          </cell>
          <cell r="H51" t="str">
            <v>一监区</v>
          </cell>
          <cell r="I51" t="str">
            <v>会见室</v>
          </cell>
          <cell r="J51" t="str">
            <v>待报废</v>
          </cell>
        </row>
        <row r="52">
          <cell r="B52" t="str">
            <v>TY2015000165</v>
          </cell>
          <cell r="C52">
            <v>42132</v>
          </cell>
          <cell r="D52" t="str">
            <v>5年0月</v>
          </cell>
          <cell r="E52" t="str">
            <v>会见室电话</v>
          </cell>
          <cell r="F52">
            <v>325.6</v>
          </cell>
          <cell r="G52" t="str">
            <v>WBT-A</v>
          </cell>
          <cell r="H52" t="str">
            <v>一监区</v>
          </cell>
          <cell r="I52" t="str">
            <v>会见室</v>
          </cell>
          <cell r="J52" t="str">
            <v>待报废</v>
          </cell>
        </row>
        <row r="53">
          <cell r="B53" t="str">
            <v>TY2015000166</v>
          </cell>
          <cell r="C53">
            <v>42132</v>
          </cell>
          <cell r="D53" t="str">
            <v>5年0月</v>
          </cell>
          <cell r="E53" t="str">
            <v>会见室电话</v>
          </cell>
          <cell r="F53">
            <v>325.6</v>
          </cell>
          <cell r="G53" t="str">
            <v>WBT-A</v>
          </cell>
          <cell r="H53" t="str">
            <v>一监区</v>
          </cell>
          <cell r="I53" t="str">
            <v>会见室</v>
          </cell>
          <cell r="J53" t="str">
            <v>待报废</v>
          </cell>
        </row>
        <row r="54">
          <cell r="B54" t="str">
            <v>TY2015000167</v>
          </cell>
          <cell r="C54">
            <v>42132</v>
          </cell>
          <cell r="D54" t="str">
            <v>5年0月</v>
          </cell>
          <cell r="E54" t="str">
            <v>会见室电话</v>
          </cell>
          <cell r="F54">
            <v>325.6</v>
          </cell>
          <cell r="G54" t="str">
            <v>WBT-A</v>
          </cell>
          <cell r="H54" t="str">
            <v>一监区</v>
          </cell>
          <cell r="I54" t="str">
            <v>会见室</v>
          </cell>
          <cell r="J54" t="str">
            <v>待报废</v>
          </cell>
        </row>
        <row r="55">
          <cell r="B55" t="str">
            <v>TY2015000168</v>
          </cell>
          <cell r="C55">
            <v>42132</v>
          </cell>
          <cell r="D55" t="str">
            <v>5年0月</v>
          </cell>
          <cell r="E55" t="str">
            <v>会见室电话</v>
          </cell>
          <cell r="F55">
            <v>325.6</v>
          </cell>
          <cell r="G55" t="str">
            <v>WBT-A</v>
          </cell>
          <cell r="H55" t="str">
            <v>一监区</v>
          </cell>
          <cell r="I55" t="str">
            <v>会见室</v>
          </cell>
          <cell r="J55" t="str">
            <v>待报废</v>
          </cell>
        </row>
        <row r="56">
          <cell r="B56" t="str">
            <v>TY2015000169</v>
          </cell>
          <cell r="C56">
            <v>42132</v>
          </cell>
          <cell r="D56" t="str">
            <v>5年0月</v>
          </cell>
          <cell r="E56" t="str">
            <v>会见室电话</v>
          </cell>
          <cell r="F56">
            <v>325.6</v>
          </cell>
          <cell r="G56" t="str">
            <v>WBT-A</v>
          </cell>
          <cell r="H56" t="str">
            <v>一监区</v>
          </cell>
          <cell r="I56" t="str">
            <v>会见室</v>
          </cell>
          <cell r="J56" t="str">
            <v>待报废</v>
          </cell>
        </row>
        <row r="57">
          <cell r="B57" t="str">
            <v>TY2015000170</v>
          </cell>
          <cell r="C57">
            <v>42132</v>
          </cell>
          <cell r="D57" t="str">
            <v>5年0月</v>
          </cell>
          <cell r="E57" t="str">
            <v>会见室电话</v>
          </cell>
          <cell r="F57">
            <v>325.6</v>
          </cell>
          <cell r="G57" t="str">
            <v>WBT-A</v>
          </cell>
          <cell r="H57" t="str">
            <v>一监区</v>
          </cell>
          <cell r="I57" t="str">
            <v>会见室</v>
          </cell>
          <cell r="J57" t="str">
            <v>待报废</v>
          </cell>
        </row>
        <row r="58">
          <cell r="B58" t="str">
            <v>TY2015000171</v>
          </cell>
          <cell r="C58">
            <v>42132</v>
          </cell>
          <cell r="D58" t="str">
            <v>5年0月</v>
          </cell>
          <cell r="E58" t="str">
            <v>会见室电话</v>
          </cell>
          <cell r="F58">
            <v>325.6</v>
          </cell>
          <cell r="G58" t="str">
            <v>WBT-A</v>
          </cell>
          <cell r="H58" t="str">
            <v>一监区</v>
          </cell>
          <cell r="I58" t="str">
            <v>会见室</v>
          </cell>
          <cell r="J58" t="str">
            <v>待报废</v>
          </cell>
        </row>
        <row r="59">
          <cell r="B59" t="str">
            <v>TY2015000172</v>
          </cell>
          <cell r="C59">
            <v>42132</v>
          </cell>
          <cell r="D59" t="str">
            <v>5年0月</v>
          </cell>
          <cell r="E59" t="str">
            <v>会见室电话</v>
          </cell>
          <cell r="F59">
            <v>325.6</v>
          </cell>
          <cell r="G59" t="str">
            <v>WBT-A</v>
          </cell>
          <cell r="H59" t="str">
            <v>一监区</v>
          </cell>
          <cell r="I59" t="str">
            <v>会见室</v>
          </cell>
          <cell r="J59" t="str">
            <v>待报废</v>
          </cell>
        </row>
        <row r="60">
          <cell r="B60" t="str">
            <v>TY2015000173</v>
          </cell>
          <cell r="C60">
            <v>42132</v>
          </cell>
          <cell r="D60" t="str">
            <v>5年0月</v>
          </cell>
          <cell r="E60" t="str">
            <v>会见室电话</v>
          </cell>
          <cell r="F60">
            <v>325.6</v>
          </cell>
          <cell r="G60" t="str">
            <v>WBT-A</v>
          </cell>
          <cell r="H60" t="str">
            <v>一监区</v>
          </cell>
          <cell r="I60" t="str">
            <v>会见室</v>
          </cell>
          <cell r="J60" t="str">
            <v>待报废</v>
          </cell>
        </row>
        <row r="61">
          <cell r="B61" t="str">
            <v>TY2015000174</v>
          </cell>
          <cell r="C61">
            <v>42132</v>
          </cell>
          <cell r="D61" t="str">
            <v>5年0月</v>
          </cell>
          <cell r="E61" t="str">
            <v>会见室电话</v>
          </cell>
          <cell r="F61">
            <v>325.6</v>
          </cell>
          <cell r="G61" t="str">
            <v>WBT-A</v>
          </cell>
          <cell r="H61" t="str">
            <v>一监区</v>
          </cell>
          <cell r="I61" t="str">
            <v>会见室</v>
          </cell>
          <cell r="J61" t="str">
            <v>待报废</v>
          </cell>
        </row>
        <row r="62">
          <cell r="B62" t="str">
            <v>TY2015000175</v>
          </cell>
          <cell r="C62">
            <v>42132</v>
          </cell>
          <cell r="D62" t="str">
            <v>5年0月</v>
          </cell>
          <cell r="E62" t="str">
            <v>会见室电话</v>
          </cell>
          <cell r="F62">
            <v>325.6</v>
          </cell>
          <cell r="G62" t="str">
            <v>WBT-A</v>
          </cell>
          <cell r="H62" t="str">
            <v>一监区</v>
          </cell>
          <cell r="I62" t="str">
            <v>会见室</v>
          </cell>
          <cell r="J62" t="str">
            <v>待报废</v>
          </cell>
        </row>
        <row r="63">
          <cell r="B63" t="str">
            <v>TY2015000176</v>
          </cell>
          <cell r="C63">
            <v>42132</v>
          </cell>
          <cell r="D63" t="str">
            <v>5年0月</v>
          </cell>
          <cell r="E63" t="str">
            <v>会见室电话</v>
          </cell>
          <cell r="F63">
            <v>325.6</v>
          </cell>
          <cell r="G63" t="str">
            <v>WBT-A</v>
          </cell>
          <cell r="H63" t="str">
            <v>一监区</v>
          </cell>
          <cell r="I63" t="str">
            <v>会见室</v>
          </cell>
          <cell r="J63" t="str">
            <v>待报废</v>
          </cell>
        </row>
        <row r="64">
          <cell r="B64" t="str">
            <v>TY2015000177</v>
          </cell>
          <cell r="C64">
            <v>42132</v>
          </cell>
          <cell r="D64" t="str">
            <v>5年0月</v>
          </cell>
          <cell r="E64" t="str">
            <v>会见室电话</v>
          </cell>
          <cell r="F64">
            <v>325.6</v>
          </cell>
          <cell r="G64" t="str">
            <v>WBT-A</v>
          </cell>
          <cell r="H64" t="str">
            <v>一监区</v>
          </cell>
          <cell r="I64" t="str">
            <v>会见室</v>
          </cell>
          <cell r="J64" t="str">
            <v>待报废</v>
          </cell>
        </row>
        <row r="65">
          <cell r="B65" t="str">
            <v>TY2015000178</v>
          </cell>
          <cell r="C65">
            <v>42132</v>
          </cell>
          <cell r="D65" t="str">
            <v>5年0月</v>
          </cell>
          <cell r="E65" t="str">
            <v>会见室电话</v>
          </cell>
          <cell r="F65">
            <v>325.6</v>
          </cell>
          <cell r="G65" t="str">
            <v>WBT-A</v>
          </cell>
          <cell r="H65" t="str">
            <v>一监区</v>
          </cell>
          <cell r="I65" t="str">
            <v>会见室</v>
          </cell>
          <cell r="J65" t="str">
            <v>待报废</v>
          </cell>
        </row>
        <row r="66">
          <cell r="B66" t="str">
            <v>TY2015000179</v>
          </cell>
          <cell r="C66">
            <v>42132</v>
          </cell>
          <cell r="D66" t="str">
            <v>5年0月</v>
          </cell>
          <cell r="E66" t="str">
            <v>会见室电话</v>
          </cell>
          <cell r="F66">
            <v>325.6</v>
          </cell>
          <cell r="G66" t="str">
            <v>WBT-A</v>
          </cell>
          <cell r="H66" t="str">
            <v>一监区</v>
          </cell>
          <cell r="I66" t="str">
            <v>会见室</v>
          </cell>
          <cell r="J66" t="str">
            <v>待报废</v>
          </cell>
        </row>
        <row r="67">
          <cell r="B67" t="str">
            <v>TY2015000180</v>
          </cell>
          <cell r="C67">
            <v>42132</v>
          </cell>
          <cell r="D67" t="str">
            <v>5年0月</v>
          </cell>
          <cell r="E67" t="str">
            <v>会见室电话</v>
          </cell>
          <cell r="F67">
            <v>325.6</v>
          </cell>
          <cell r="G67" t="str">
            <v>WBT-A</v>
          </cell>
          <cell r="H67" t="str">
            <v>一监区</v>
          </cell>
          <cell r="I67" t="str">
            <v>会见室</v>
          </cell>
          <cell r="J67" t="str">
            <v>待报废</v>
          </cell>
        </row>
        <row r="68">
          <cell r="B68" t="str">
            <v>TY2015000181</v>
          </cell>
          <cell r="C68">
            <v>42132</v>
          </cell>
          <cell r="D68" t="str">
            <v>5年0月</v>
          </cell>
          <cell r="E68" t="str">
            <v>会见室电话</v>
          </cell>
          <cell r="F68">
            <v>325.6</v>
          </cell>
          <cell r="G68" t="str">
            <v>WBT-A</v>
          </cell>
          <cell r="H68" t="str">
            <v>一监区</v>
          </cell>
          <cell r="I68" t="str">
            <v>会见室</v>
          </cell>
          <cell r="J68" t="str">
            <v>待报废</v>
          </cell>
        </row>
        <row r="69">
          <cell r="B69" t="str">
            <v>TY2015000182</v>
          </cell>
          <cell r="C69">
            <v>42132</v>
          </cell>
          <cell r="D69" t="str">
            <v>5年0月</v>
          </cell>
          <cell r="E69" t="str">
            <v>会见室电话</v>
          </cell>
          <cell r="F69">
            <v>325.6</v>
          </cell>
          <cell r="G69" t="str">
            <v>WBT-A</v>
          </cell>
          <cell r="H69" t="str">
            <v>一监区</v>
          </cell>
          <cell r="I69" t="str">
            <v>会见室</v>
          </cell>
          <cell r="J69" t="str">
            <v>待报废</v>
          </cell>
        </row>
        <row r="70">
          <cell r="B70" t="str">
            <v>TY2015000183</v>
          </cell>
          <cell r="C70">
            <v>42132</v>
          </cell>
          <cell r="D70" t="str">
            <v>5年0月</v>
          </cell>
          <cell r="E70" t="str">
            <v>会见室电话</v>
          </cell>
          <cell r="F70">
            <v>325.6</v>
          </cell>
          <cell r="G70" t="str">
            <v>WBT-A</v>
          </cell>
          <cell r="H70" t="str">
            <v>一监区</v>
          </cell>
          <cell r="I70" t="str">
            <v>会见室</v>
          </cell>
          <cell r="J70" t="str">
            <v>待报废</v>
          </cell>
        </row>
        <row r="71">
          <cell r="B71" t="str">
            <v>TY2015000184</v>
          </cell>
          <cell r="C71">
            <v>42132</v>
          </cell>
          <cell r="D71" t="str">
            <v>5年0月</v>
          </cell>
          <cell r="E71" t="str">
            <v>会见室电话</v>
          </cell>
          <cell r="F71">
            <v>325.6</v>
          </cell>
          <cell r="G71" t="str">
            <v>WBT-A</v>
          </cell>
          <cell r="H71" t="str">
            <v>一监区</v>
          </cell>
          <cell r="I71" t="str">
            <v>会见室</v>
          </cell>
          <cell r="J71" t="str">
            <v>待报废</v>
          </cell>
        </row>
        <row r="72">
          <cell r="B72" t="str">
            <v>TY2015000185</v>
          </cell>
          <cell r="C72">
            <v>42132</v>
          </cell>
          <cell r="D72" t="str">
            <v>5年0月</v>
          </cell>
          <cell r="E72" t="str">
            <v>会见室电话</v>
          </cell>
          <cell r="F72">
            <v>325.6</v>
          </cell>
          <cell r="G72" t="str">
            <v>WBT-A</v>
          </cell>
          <cell r="H72" t="str">
            <v>一监区</v>
          </cell>
          <cell r="I72" t="str">
            <v>会见室</v>
          </cell>
          <cell r="J72" t="str">
            <v>待报废</v>
          </cell>
        </row>
        <row r="73">
          <cell r="B73" t="str">
            <v>TY2015000186</v>
          </cell>
          <cell r="C73">
            <v>42132</v>
          </cell>
          <cell r="D73" t="str">
            <v>5年0月</v>
          </cell>
          <cell r="E73" t="str">
            <v>会见室电话</v>
          </cell>
          <cell r="F73">
            <v>325.6</v>
          </cell>
          <cell r="G73" t="str">
            <v>WBT-A</v>
          </cell>
          <cell r="H73" t="str">
            <v>一监区</v>
          </cell>
          <cell r="I73" t="str">
            <v>会见室</v>
          </cell>
          <cell r="J73" t="str">
            <v>待报废</v>
          </cell>
        </row>
        <row r="74">
          <cell r="B74" t="str">
            <v>TY2015000187</v>
          </cell>
          <cell r="C74">
            <v>42132</v>
          </cell>
          <cell r="D74" t="str">
            <v>5年0月</v>
          </cell>
          <cell r="E74" t="str">
            <v>会见室电话</v>
          </cell>
          <cell r="F74">
            <v>325.6</v>
          </cell>
          <cell r="G74" t="str">
            <v>WBT-A</v>
          </cell>
          <cell r="H74" t="str">
            <v>一监区</v>
          </cell>
          <cell r="I74" t="str">
            <v>会见室</v>
          </cell>
          <cell r="J74" t="str">
            <v>待报废</v>
          </cell>
        </row>
        <row r="75">
          <cell r="B75" t="str">
            <v>TS2015000001</v>
          </cell>
          <cell r="C75">
            <v>42305</v>
          </cell>
          <cell r="D75" t="str">
            <v>5年0月</v>
          </cell>
          <cell r="E75" t="str">
            <v>饮水机</v>
          </cell>
          <cell r="F75">
            <v>1000</v>
          </cell>
        </row>
        <row r="75">
          <cell r="H75" t="str">
            <v>一监区</v>
          </cell>
          <cell r="I75" t="str">
            <v>门岗</v>
          </cell>
          <cell r="J75" t="str">
            <v>待报废</v>
          </cell>
        </row>
        <row r="76">
          <cell r="B76" t="str">
            <v>TY2017000095</v>
          </cell>
          <cell r="C76">
            <v>43010</v>
          </cell>
          <cell r="D76" t="str">
            <v>6年0月</v>
          </cell>
          <cell r="E76" t="str">
            <v>联想台式电脑</v>
          </cell>
          <cell r="F76">
            <v>4850</v>
          </cell>
          <cell r="G76" t="str">
            <v>M4900</v>
          </cell>
          <cell r="H76" t="str">
            <v>一监区</v>
          </cell>
          <cell r="I76" t="str">
            <v>一监区</v>
          </cell>
          <cell r="J76" t="str">
            <v>待报废</v>
          </cell>
        </row>
        <row r="77">
          <cell r="B77" t="str">
            <v>TY2018000039</v>
          </cell>
          <cell r="C77">
            <v>43171</v>
          </cell>
          <cell r="D77" t="str">
            <v>5年0月</v>
          </cell>
          <cell r="E77" t="str">
            <v>UPS电源</v>
          </cell>
          <cell r="F77">
            <v>5200</v>
          </cell>
        </row>
        <row r="77">
          <cell r="H77" t="str">
            <v>一监区</v>
          </cell>
          <cell r="I77" t="str">
            <v>会见室</v>
          </cell>
          <cell r="J77" t="str">
            <v>待报废</v>
          </cell>
        </row>
        <row r="78">
          <cell r="B78" t="str">
            <v>ZY2018000043</v>
          </cell>
          <cell r="C78">
            <v>43454</v>
          </cell>
          <cell r="D78" t="str">
            <v>3年0月</v>
          </cell>
          <cell r="E78" t="str">
            <v>指静脉门禁系统</v>
          </cell>
          <cell r="F78">
            <v>9550</v>
          </cell>
          <cell r="G78" t="str">
            <v>FJ200</v>
          </cell>
          <cell r="H78" t="str">
            <v>一监区</v>
          </cell>
          <cell r="I78" t="str">
            <v>信息科仓库</v>
          </cell>
          <cell r="J78" t="str">
            <v>待报废</v>
          </cell>
        </row>
        <row r="79">
          <cell r="B79" t="str">
            <v>TY2014000094</v>
          </cell>
          <cell r="C79">
            <v>41988</v>
          </cell>
          <cell r="D79" t="str">
            <v>5年0月</v>
          </cell>
          <cell r="E79" t="str">
            <v>电暖炉</v>
          </cell>
          <cell r="F79">
            <v>1100</v>
          </cell>
          <cell r="G79" t="str">
            <v>JANJ-70</v>
          </cell>
          <cell r="H79" t="str">
            <v>一监区</v>
          </cell>
          <cell r="I79" t="str">
            <v>一监区</v>
          </cell>
          <cell r="J79" t="str">
            <v>待报废</v>
          </cell>
        </row>
        <row r="80">
          <cell r="B80" t="str">
            <v>TY2015000113</v>
          </cell>
          <cell r="C80">
            <v>42349</v>
          </cell>
          <cell r="D80" t="str">
            <v>5年0月</v>
          </cell>
          <cell r="E80" t="str">
            <v>亲情电话系统</v>
          </cell>
          <cell r="F80">
            <v>6367.48</v>
          </cell>
          <cell r="G80" t="str">
            <v>XF-PCI-R8</v>
          </cell>
          <cell r="H80" t="str">
            <v>二监区</v>
          </cell>
          <cell r="I80" t="str">
            <v>一分监区办公室</v>
          </cell>
          <cell r="J80" t="str">
            <v>待报废</v>
          </cell>
        </row>
        <row r="81">
          <cell r="B81" t="str">
            <v>TY2016000061</v>
          </cell>
          <cell r="C81">
            <v>42643</v>
          </cell>
          <cell r="D81" t="str">
            <v>5年0月</v>
          </cell>
          <cell r="E81" t="str">
            <v>海信电视机</v>
          </cell>
          <cell r="F81">
            <v>4990</v>
          </cell>
          <cell r="G81" t="str">
            <v>50寸</v>
          </cell>
          <cell r="H81" t="str">
            <v>二监区</v>
          </cell>
          <cell r="I81" t="str">
            <v>车间库房</v>
          </cell>
          <cell r="J81" t="str">
            <v>待报废</v>
          </cell>
        </row>
        <row r="82">
          <cell r="B82" t="str">
            <v>TY2015000111</v>
          </cell>
          <cell r="C82">
            <v>42349</v>
          </cell>
          <cell r="D82" t="str">
            <v>5年0月</v>
          </cell>
          <cell r="E82" t="str">
            <v>亲情电话系统</v>
          </cell>
          <cell r="F82">
            <v>6367.48</v>
          </cell>
          <cell r="G82" t="str">
            <v>XF-PCI-R8</v>
          </cell>
          <cell r="H82" t="str">
            <v>三监区</v>
          </cell>
          <cell r="I82" t="str">
            <v>三监区管教办</v>
          </cell>
          <cell r="J82" t="str">
            <v>待报废</v>
          </cell>
        </row>
        <row r="83">
          <cell r="B83" t="str">
            <v>TY2015000117</v>
          </cell>
          <cell r="C83">
            <v>42349</v>
          </cell>
          <cell r="D83" t="str">
            <v>5年0月</v>
          </cell>
          <cell r="E83" t="str">
            <v>亲情电话系统</v>
          </cell>
          <cell r="F83">
            <v>6367.48</v>
          </cell>
          <cell r="G83" t="str">
            <v>XF-PCI-R8</v>
          </cell>
          <cell r="H83" t="str">
            <v>三监区</v>
          </cell>
          <cell r="I83" t="str">
            <v>一分监区监舍</v>
          </cell>
          <cell r="J83" t="str">
            <v>待报废</v>
          </cell>
        </row>
        <row r="84">
          <cell r="B84" t="str">
            <v>000001956</v>
          </cell>
          <cell r="C84">
            <v>41589</v>
          </cell>
          <cell r="D84" t="str">
            <v>6年0月</v>
          </cell>
          <cell r="E84" t="str">
            <v>台式电脑</v>
          </cell>
          <cell r="F84">
            <v>4500</v>
          </cell>
          <cell r="G84" t="str">
            <v>超越Z540E</v>
          </cell>
          <cell r="H84" t="str">
            <v>四监区</v>
          </cell>
          <cell r="I84" t="str">
            <v>四监区副监区长办公室</v>
          </cell>
          <cell r="J84" t="str">
            <v>待报废</v>
          </cell>
        </row>
        <row r="85">
          <cell r="B85" t="str">
            <v>000001957</v>
          </cell>
          <cell r="C85">
            <v>41589</v>
          </cell>
          <cell r="D85" t="str">
            <v>6年0月</v>
          </cell>
          <cell r="E85" t="str">
            <v>台式电脑</v>
          </cell>
          <cell r="F85">
            <v>4500</v>
          </cell>
          <cell r="G85" t="str">
            <v>超越Z540E</v>
          </cell>
          <cell r="H85" t="str">
            <v>四监区</v>
          </cell>
          <cell r="I85" t="str">
            <v>五号楼二楼</v>
          </cell>
          <cell r="J85" t="str">
            <v>待报废</v>
          </cell>
        </row>
        <row r="86">
          <cell r="B86" t="str">
            <v>TY2015000104</v>
          </cell>
          <cell r="C86">
            <v>42349</v>
          </cell>
          <cell r="D86" t="str">
            <v>5年0月</v>
          </cell>
          <cell r="E86" t="str">
            <v>亲情电话系统</v>
          </cell>
          <cell r="F86">
            <v>6367.48</v>
          </cell>
          <cell r="G86" t="str">
            <v>XF-PCI-R8</v>
          </cell>
          <cell r="H86" t="str">
            <v>四监区</v>
          </cell>
          <cell r="I86" t="str">
            <v>一分监区</v>
          </cell>
          <cell r="J86" t="str">
            <v>待报废</v>
          </cell>
        </row>
        <row r="87">
          <cell r="B87" t="str">
            <v>TY2016000006</v>
          </cell>
          <cell r="C87">
            <v>42440</v>
          </cell>
          <cell r="D87" t="str">
            <v>6年0月</v>
          </cell>
          <cell r="E87" t="str">
            <v>投影仪</v>
          </cell>
          <cell r="F87">
            <v>6200</v>
          </cell>
          <cell r="G87" t="str">
            <v>cb-x39</v>
          </cell>
          <cell r="H87" t="str">
            <v>四监区</v>
          </cell>
          <cell r="I87" t="str">
            <v>管教办</v>
          </cell>
          <cell r="J87" t="str">
            <v>待报废</v>
          </cell>
        </row>
        <row r="88">
          <cell r="B88" t="str">
            <v>TY2016000047</v>
          </cell>
          <cell r="C88">
            <v>42607</v>
          </cell>
          <cell r="D88" t="str">
            <v>6年0月</v>
          </cell>
          <cell r="E88" t="str">
            <v>打印机</v>
          </cell>
          <cell r="F88">
            <v>1250</v>
          </cell>
          <cell r="G88" t="str">
            <v>打复印一体机</v>
          </cell>
          <cell r="H88" t="str">
            <v>四监区</v>
          </cell>
          <cell r="I88" t="str">
            <v>管教办</v>
          </cell>
          <cell r="J88" t="str">
            <v>待报废</v>
          </cell>
        </row>
        <row r="89">
          <cell r="B89" t="str">
            <v>TY2016000048</v>
          </cell>
          <cell r="C89">
            <v>42607</v>
          </cell>
          <cell r="D89" t="str">
            <v>6年0月</v>
          </cell>
          <cell r="E89" t="str">
            <v>打印机</v>
          </cell>
          <cell r="F89">
            <v>1250</v>
          </cell>
          <cell r="G89" t="str">
            <v>打复印一体机</v>
          </cell>
          <cell r="H89" t="str">
            <v>四监区</v>
          </cell>
          <cell r="I89" t="str">
            <v>二分监区</v>
          </cell>
          <cell r="J89" t="str">
            <v>待报废</v>
          </cell>
        </row>
        <row r="90">
          <cell r="B90" t="str">
            <v>000002153</v>
          </cell>
          <cell r="C90">
            <v>41589</v>
          </cell>
          <cell r="D90" t="str">
            <v>6年0月</v>
          </cell>
          <cell r="E90" t="str">
            <v>台式电脑</v>
          </cell>
          <cell r="F90">
            <v>4500</v>
          </cell>
          <cell r="G90" t="str">
            <v>超越Z540E-20寸</v>
          </cell>
          <cell r="H90" t="str">
            <v>五监区</v>
          </cell>
          <cell r="I90" t="str">
            <v>五监区仓库</v>
          </cell>
          <cell r="J90" t="str">
            <v>待报废</v>
          </cell>
        </row>
        <row r="91">
          <cell r="B91" t="str">
            <v>TY2015000115</v>
          </cell>
          <cell r="C91">
            <v>42349</v>
          </cell>
          <cell r="D91" t="str">
            <v>5年0月</v>
          </cell>
          <cell r="E91" t="str">
            <v>亲情电话系统</v>
          </cell>
          <cell r="F91">
            <v>6367.48</v>
          </cell>
          <cell r="G91" t="str">
            <v>XF-PCI-R8</v>
          </cell>
          <cell r="H91" t="str">
            <v>五监区</v>
          </cell>
          <cell r="I91" t="str">
            <v>资产仓库</v>
          </cell>
          <cell r="J91" t="str">
            <v>待报废</v>
          </cell>
        </row>
        <row r="92">
          <cell r="B92" t="str">
            <v>TY2016000021</v>
          </cell>
          <cell r="C92">
            <v>42528</v>
          </cell>
          <cell r="D92" t="str">
            <v>5年0月</v>
          </cell>
          <cell r="E92" t="str">
            <v>TCL电视</v>
          </cell>
          <cell r="F92">
            <v>6000</v>
          </cell>
          <cell r="G92" t="str">
            <v>60寸</v>
          </cell>
          <cell r="H92" t="str">
            <v>五监区</v>
          </cell>
          <cell r="I92" t="str">
            <v>资产仓库</v>
          </cell>
          <cell r="J92" t="str">
            <v>待报废</v>
          </cell>
        </row>
        <row r="93">
          <cell r="B93" t="str">
            <v>TY2016000038</v>
          </cell>
          <cell r="C93">
            <v>42529</v>
          </cell>
          <cell r="D93" t="str">
            <v>5年0月</v>
          </cell>
          <cell r="E93" t="str">
            <v>创维彩电</v>
          </cell>
          <cell r="F93">
            <v>4860</v>
          </cell>
          <cell r="G93" t="str">
            <v>60E510E</v>
          </cell>
          <cell r="H93" t="str">
            <v>五监区</v>
          </cell>
          <cell r="I93" t="str">
            <v>资产仓库</v>
          </cell>
          <cell r="J93" t="str">
            <v>待报废</v>
          </cell>
        </row>
        <row r="94">
          <cell r="B94" t="str">
            <v>TY2016000053</v>
          </cell>
          <cell r="C94">
            <v>42620</v>
          </cell>
          <cell r="D94" t="str">
            <v>6年0月</v>
          </cell>
          <cell r="E94" t="str">
            <v>投影仪</v>
          </cell>
          <cell r="F94">
            <v>4800</v>
          </cell>
        </row>
        <row r="94">
          <cell r="H94" t="str">
            <v>五监区</v>
          </cell>
          <cell r="I94" t="str">
            <v>五监区仓库</v>
          </cell>
          <cell r="J94" t="str">
            <v>待报废</v>
          </cell>
        </row>
        <row r="95">
          <cell r="B95" t="str">
            <v>TY2017000012</v>
          </cell>
          <cell r="C95">
            <v>42799</v>
          </cell>
          <cell r="D95" t="str">
            <v>6年0月</v>
          </cell>
          <cell r="E95" t="str">
            <v>联想电脑</v>
          </cell>
          <cell r="F95">
            <v>4850</v>
          </cell>
          <cell r="G95" t="str">
            <v>启天M4650</v>
          </cell>
          <cell r="H95" t="str">
            <v>五监区</v>
          </cell>
          <cell r="I95" t="str">
            <v>管教办</v>
          </cell>
          <cell r="J95" t="str">
            <v>待报废</v>
          </cell>
        </row>
        <row r="96">
          <cell r="B96" t="str">
            <v>TY2015000114</v>
          </cell>
          <cell r="C96">
            <v>42349</v>
          </cell>
          <cell r="D96" t="str">
            <v>5年0月</v>
          </cell>
          <cell r="E96" t="str">
            <v>亲情电话系统</v>
          </cell>
          <cell r="F96">
            <v>6367.48</v>
          </cell>
          <cell r="G96" t="str">
            <v>XF-PCI-R8</v>
          </cell>
          <cell r="H96" t="str">
            <v>五监区</v>
          </cell>
          <cell r="I96" t="str">
            <v>资产仓库</v>
          </cell>
          <cell r="J96" t="str">
            <v>待报废</v>
          </cell>
        </row>
        <row r="97">
          <cell r="B97" t="str">
            <v>TY2014000056</v>
          </cell>
          <cell r="C97">
            <v>41884</v>
          </cell>
          <cell r="D97" t="str">
            <v>5年0月</v>
          </cell>
          <cell r="E97" t="str">
            <v>Nengli便携式电瓶音响</v>
          </cell>
          <cell r="F97">
            <v>1200</v>
          </cell>
          <cell r="G97" t="str">
            <v>DM-010</v>
          </cell>
          <cell r="H97" t="str">
            <v>五监区</v>
          </cell>
          <cell r="I97" t="str">
            <v>资产仓库</v>
          </cell>
          <cell r="J97" t="str">
            <v>待报废</v>
          </cell>
        </row>
        <row r="98">
          <cell r="B98" t="str">
            <v>TY2014000055</v>
          </cell>
          <cell r="C98">
            <v>41884</v>
          </cell>
          <cell r="D98" t="str">
            <v>5年0月</v>
          </cell>
          <cell r="E98" t="str">
            <v>Nengli便携式
电瓶音响</v>
          </cell>
          <cell r="F98">
            <v>1200</v>
          </cell>
          <cell r="G98" t="str">
            <v>DM-010</v>
          </cell>
          <cell r="H98" t="str">
            <v>八监区</v>
          </cell>
          <cell r="I98" t="str">
            <v>三楼娱乐室</v>
          </cell>
          <cell r="J98" t="str">
            <v>待报废</v>
          </cell>
        </row>
        <row r="99">
          <cell r="B99" t="str">
            <v>TY2015000068</v>
          </cell>
          <cell r="C99">
            <v>42221</v>
          </cell>
          <cell r="D99" t="str">
            <v>5年0月</v>
          </cell>
          <cell r="E99" t="str">
            <v>半自动档案打孔机</v>
          </cell>
          <cell r="F99">
            <v>1900</v>
          </cell>
          <cell r="G99" t="str">
            <v>LQ-8500</v>
          </cell>
          <cell r="H99" t="str">
            <v>八监区</v>
          </cell>
          <cell r="I99" t="str">
            <v>管教办</v>
          </cell>
          <cell r="J99" t="str">
            <v>待报废</v>
          </cell>
        </row>
        <row r="100">
          <cell r="B100" t="str">
            <v>TY2015000110</v>
          </cell>
          <cell r="C100">
            <v>42349</v>
          </cell>
          <cell r="D100" t="str">
            <v>5年0月</v>
          </cell>
          <cell r="E100" t="str">
            <v>亲情电话系统</v>
          </cell>
          <cell r="F100">
            <v>6367.48</v>
          </cell>
          <cell r="G100" t="str">
            <v>XF-PCI-R8</v>
          </cell>
          <cell r="H100" t="str">
            <v>八监区</v>
          </cell>
          <cell r="I100" t="str">
            <v>管教办</v>
          </cell>
          <cell r="J100" t="str">
            <v>待报废</v>
          </cell>
        </row>
        <row r="101">
          <cell r="B101" t="str">
            <v>TY2015000116</v>
          </cell>
          <cell r="C101">
            <v>42349</v>
          </cell>
          <cell r="D101" t="str">
            <v>5年0月</v>
          </cell>
          <cell r="E101" t="str">
            <v>亲情电话系统</v>
          </cell>
          <cell r="F101">
            <v>6367.48</v>
          </cell>
          <cell r="G101" t="str">
            <v>XF-PCI-R8</v>
          </cell>
          <cell r="H101" t="str">
            <v>八监区</v>
          </cell>
          <cell r="I101" t="str">
            <v>监舍三楼</v>
          </cell>
          <cell r="J101" t="str">
            <v>待报废</v>
          </cell>
        </row>
        <row r="102">
          <cell r="B102" t="str">
            <v>000002118</v>
          </cell>
          <cell r="C102">
            <v>41589</v>
          </cell>
          <cell r="D102" t="str">
            <v>6年0月</v>
          </cell>
          <cell r="E102" t="str">
            <v>台式电脑</v>
          </cell>
          <cell r="F102">
            <v>4500</v>
          </cell>
          <cell r="G102" t="str">
            <v>超越Z540E-20寸</v>
          </cell>
          <cell r="H102" t="str">
            <v>九监区</v>
          </cell>
          <cell r="I102" t="str">
            <v>管教办</v>
          </cell>
          <cell r="J102" t="str">
            <v>待报废</v>
          </cell>
        </row>
        <row r="103">
          <cell r="B103" t="str">
            <v>000002119</v>
          </cell>
          <cell r="C103">
            <v>41589</v>
          </cell>
          <cell r="D103" t="str">
            <v>6年0月</v>
          </cell>
          <cell r="E103" t="str">
            <v>台式电脑</v>
          </cell>
          <cell r="F103">
            <v>4500</v>
          </cell>
          <cell r="G103" t="str">
            <v>超越Z540E-20寸</v>
          </cell>
          <cell r="H103" t="str">
            <v>九监区</v>
          </cell>
          <cell r="I103" t="str">
            <v>管教办</v>
          </cell>
          <cell r="J103" t="str">
            <v>待报废</v>
          </cell>
        </row>
        <row r="104">
          <cell r="B104" t="str">
            <v>000002121</v>
          </cell>
          <cell r="C104">
            <v>41589</v>
          </cell>
          <cell r="D104" t="str">
            <v>6年0月</v>
          </cell>
          <cell r="E104" t="str">
            <v>台式电脑</v>
          </cell>
          <cell r="F104">
            <v>4500</v>
          </cell>
          <cell r="G104" t="str">
            <v>超越Z540E-20寸</v>
          </cell>
          <cell r="H104" t="str">
            <v>九监区</v>
          </cell>
          <cell r="I104" t="str">
            <v>一中队库房</v>
          </cell>
          <cell r="J104" t="str">
            <v>待报废</v>
          </cell>
        </row>
        <row r="105">
          <cell r="B105" t="str">
            <v>000002122</v>
          </cell>
          <cell r="C105">
            <v>41589</v>
          </cell>
          <cell r="D105" t="str">
            <v>6年0月</v>
          </cell>
          <cell r="E105" t="str">
            <v>台式电脑</v>
          </cell>
          <cell r="F105">
            <v>4500</v>
          </cell>
          <cell r="G105" t="str">
            <v>超越Z540E-20寸</v>
          </cell>
          <cell r="H105" t="str">
            <v>九监区</v>
          </cell>
          <cell r="I105" t="str">
            <v>一中队库房</v>
          </cell>
          <cell r="J105" t="str">
            <v>待报废</v>
          </cell>
        </row>
        <row r="106">
          <cell r="B106" t="str">
            <v>000002123</v>
          </cell>
          <cell r="C106">
            <v>41589</v>
          </cell>
          <cell r="D106" t="str">
            <v>6年0月</v>
          </cell>
          <cell r="E106" t="str">
            <v>台式电脑</v>
          </cell>
          <cell r="F106">
            <v>4500</v>
          </cell>
          <cell r="G106" t="str">
            <v>超越Z540E-20寸</v>
          </cell>
          <cell r="H106" t="str">
            <v>九监区</v>
          </cell>
          <cell r="I106" t="str">
            <v>一二分监区</v>
          </cell>
          <cell r="J106" t="str">
            <v>待报废</v>
          </cell>
        </row>
        <row r="107">
          <cell r="B107" t="str">
            <v>TY2015000106</v>
          </cell>
          <cell r="C107">
            <v>42349</v>
          </cell>
          <cell r="D107" t="str">
            <v>5年0月</v>
          </cell>
          <cell r="E107" t="str">
            <v>亲情电话系统</v>
          </cell>
          <cell r="F107">
            <v>6367.48</v>
          </cell>
          <cell r="G107" t="str">
            <v>XF-PCI-R8</v>
          </cell>
          <cell r="H107" t="str">
            <v>九监区</v>
          </cell>
          <cell r="I107" t="str">
            <v>分控中心值班室</v>
          </cell>
          <cell r="J107" t="str">
            <v>待报废</v>
          </cell>
        </row>
        <row r="108">
          <cell r="B108" t="str">
            <v>TY2016000119</v>
          </cell>
          <cell r="C108">
            <v>42714</v>
          </cell>
          <cell r="D108" t="str">
            <v>5年0月</v>
          </cell>
          <cell r="E108" t="str">
            <v>户外不锈钢控制箱</v>
          </cell>
          <cell r="F108">
            <v>1983</v>
          </cell>
        </row>
        <row r="108">
          <cell r="H108" t="str">
            <v>九监区</v>
          </cell>
          <cell r="I108" t="str">
            <v>九监区罪犯晾衣场</v>
          </cell>
          <cell r="J108" t="str">
            <v>待报废</v>
          </cell>
        </row>
        <row r="109">
          <cell r="B109" t="str">
            <v>TY2017000426</v>
          </cell>
          <cell r="C109">
            <v>42920</v>
          </cell>
          <cell r="D109" t="str">
            <v>6年0月</v>
          </cell>
          <cell r="E109" t="str">
            <v>联想台式电脑</v>
          </cell>
          <cell r="F109">
            <v>4850</v>
          </cell>
          <cell r="G109" t="str">
            <v>M4650</v>
          </cell>
          <cell r="H109" t="str">
            <v>九监区</v>
          </cell>
          <cell r="I109" t="str">
            <v>二分监区监舍办公室</v>
          </cell>
          <cell r="J109" t="str">
            <v>待报废</v>
          </cell>
        </row>
        <row r="110">
          <cell r="B110" t="str">
            <v>000000229</v>
          </cell>
          <cell r="C110">
            <v>37955</v>
          </cell>
          <cell r="D110" t="str">
            <v>6年0月</v>
          </cell>
          <cell r="E110" t="str">
            <v>冰熊冷柜</v>
          </cell>
          <cell r="F110">
            <v>3380</v>
          </cell>
          <cell r="G110" t="str">
            <v>BD-639</v>
          </cell>
          <cell r="H110" t="str">
            <v>十监区</v>
          </cell>
          <cell r="I110" t="str">
            <v>晾衣区库房</v>
          </cell>
          <cell r="J110" t="str">
            <v>待报废</v>
          </cell>
        </row>
        <row r="111">
          <cell r="B111" t="str">
            <v>000001960</v>
          </cell>
          <cell r="C111">
            <v>41589</v>
          </cell>
          <cell r="D111" t="str">
            <v>6年0月</v>
          </cell>
          <cell r="E111" t="str">
            <v>台式电脑</v>
          </cell>
          <cell r="F111">
            <v>4500</v>
          </cell>
          <cell r="G111" t="str">
            <v>超越Z540E</v>
          </cell>
          <cell r="H111" t="str">
            <v>十监区</v>
          </cell>
          <cell r="I111" t="str">
            <v>锅炉库房</v>
          </cell>
          <cell r="J111" t="str">
            <v>待报废</v>
          </cell>
        </row>
        <row r="112">
          <cell r="B112" t="str">
            <v>000001857</v>
          </cell>
          <cell r="C112" t="str">
            <v>2013-01-01</v>
          </cell>
          <cell r="D112" t="str">
            <v>6年0月</v>
          </cell>
          <cell r="E112" t="str">
            <v>电脑</v>
          </cell>
          <cell r="F112">
            <v>4550</v>
          </cell>
          <cell r="G112" t="str">
            <v>超越Z850</v>
          </cell>
          <cell r="H112" t="str">
            <v>心理矫治中心</v>
          </cell>
          <cell r="I112" t="str">
            <v>资产仓库</v>
          </cell>
          <cell r="J112" t="str">
            <v>待报废</v>
          </cell>
        </row>
        <row r="113">
          <cell r="B113" t="str">
            <v>000001856</v>
          </cell>
          <cell r="C113" t="str">
            <v>2013-01-01</v>
          </cell>
          <cell r="D113" t="str">
            <v>6年0月</v>
          </cell>
          <cell r="E113" t="str">
            <v>电脑</v>
          </cell>
          <cell r="F113">
            <v>4550</v>
          </cell>
          <cell r="G113" t="str">
            <v>超越Z850</v>
          </cell>
          <cell r="H113" t="str">
            <v>心理矫治中心</v>
          </cell>
          <cell r="I113" t="str">
            <v>资产仓库</v>
          </cell>
          <cell r="J113" t="str">
            <v>待报废</v>
          </cell>
        </row>
        <row r="114">
          <cell r="B114" t="str">
            <v>TY2014000105</v>
          </cell>
          <cell r="C114">
            <v>41988</v>
          </cell>
          <cell r="D114" t="str">
            <v>6年0月</v>
          </cell>
          <cell r="E114" t="str">
            <v>清华同方台式电脑</v>
          </cell>
          <cell r="F114">
            <v>4500</v>
          </cell>
          <cell r="G114" t="str">
            <v>超杨A650</v>
          </cell>
          <cell r="H114" t="str">
            <v>工会</v>
          </cell>
          <cell r="I114" t="str">
            <v>工会</v>
          </cell>
          <cell r="J114" t="str">
            <v>待报废</v>
          </cell>
        </row>
        <row r="115">
          <cell r="B115" t="str">
            <v>000001985</v>
          </cell>
          <cell r="C115">
            <v>41589</v>
          </cell>
          <cell r="D115" t="str">
            <v>6年0月</v>
          </cell>
          <cell r="E115" t="str">
            <v>台式电脑</v>
          </cell>
          <cell r="F115">
            <v>4500</v>
          </cell>
          <cell r="G115" t="str">
            <v>超越Z540E</v>
          </cell>
          <cell r="H115" t="str">
            <v>羊艾实业公司</v>
          </cell>
          <cell r="I115" t="str">
            <v>资产仓库</v>
          </cell>
          <cell r="J115" t="str">
            <v>待报废</v>
          </cell>
        </row>
        <row r="116">
          <cell r="B116" t="str">
            <v>000001986</v>
          </cell>
          <cell r="C116">
            <v>41589</v>
          </cell>
          <cell r="D116" t="str">
            <v>6年0月</v>
          </cell>
          <cell r="E116" t="str">
            <v>台式电脑</v>
          </cell>
          <cell r="F116">
            <v>4500</v>
          </cell>
          <cell r="G116" t="str">
            <v>超越Z540E</v>
          </cell>
          <cell r="H116" t="str">
            <v>羊艾实业公司</v>
          </cell>
          <cell r="I116" t="str">
            <v>资产仓库</v>
          </cell>
          <cell r="J116" t="str">
            <v>待报废</v>
          </cell>
        </row>
        <row r="117">
          <cell r="B117" t="str">
            <v>000001984</v>
          </cell>
          <cell r="C117">
            <v>41589</v>
          </cell>
          <cell r="D117" t="str">
            <v>6年0月</v>
          </cell>
          <cell r="E117" t="str">
            <v>台式电脑</v>
          </cell>
          <cell r="F117">
            <v>4500</v>
          </cell>
          <cell r="G117" t="str">
            <v>超越Z540E</v>
          </cell>
          <cell r="H117" t="str">
            <v>羊艾实业公司</v>
          </cell>
          <cell r="I117" t="str">
            <v>资产仓库</v>
          </cell>
          <cell r="J117" t="str">
            <v>待报废</v>
          </cell>
        </row>
        <row r="118">
          <cell r="B118" t="str">
            <v>000001989</v>
          </cell>
          <cell r="C118">
            <v>41589</v>
          </cell>
          <cell r="D118" t="str">
            <v>6年0月</v>
          </cell>
          <cell r="E118" t="str">
            <v>台式电脑</v>
          </cell>
          <cell r="F118">
            <v>4500</v>
          </cell>
          <cell r="G118" t="str">
            <v>超越Z540E</v>
          </cell>
          <cell r="H118" t="str">
            <v>羊艾实业公司</v>
          </cell>
          <cell r="I118" t="str">
            <v>资产仓库</v>
          </cell>
          <cell r="J118" t="str">
            <v>待报废</v>
          </cell>
        </row>
        <row r="119">
          <cell r="B119" t="str">
            <v>000002004</v>
          </cell>
          <cell r="C119">
            <v>41589</v>
          </cell>
          <cell r="D119" t="str">
            <v>6年0月</v>
          </cell>
          <cell r="E119" t="str">
            <v>台式电脑</v>
          </cell>
          <cell r="F119">
            <v>4500</v>
          </cell>
          <cell r="G119" t="str">
            <v>超越Z540E</v>
          </cell>
          <cell r="H119" t="str">
            <v>羊艾实业公司</v>
          </cell>
          <cell r="I119" t="str">
            <v>资产仓库</v>
          </cell>
          <cell r="J119" t="str">
            <v>待报废</v>
          </cell>
        </row>
        <row r="120">
          <cell r="B120" t="str">
            <v>TY2015000007</v>
          </cell>
          <cell r="C120">
            <v>42065</v>
          </cell>
          <cell r="D120" t="str">
            <v>5年0月</v>
          </cell>
          <cell r="E120" t="str">
            <v>电热水器</v>
          </cell>
          <cell r="F120">
            <v>2589</v>
          </cell>
          <cell r="G120" t="str">
            <v>ES80H-Q3</v>
          </cell>
          <cell r="H120" t="str">
            <v>后勤管理科</v>
          </cell>
          <cell r="I120" t="str">
            <v>场部食堂</v>
          </cell>
          <cell r="J120" t="str">
            <v>待报废</v>
          </cell>
        </row>
        <row r="121">
          <cell r="B121" t="str">
            <v>TY2017000110</v>
          </cell>
          <cell r="C121">
            <v>43081</v>
          </cell>
          <cell r="D121" t="str">
            <v>5年0月</v>
          </cell>
          <cell r="E121" t="str">
            <v>飞利浦蒸汽挂烫机</v>
          </cell>
          <cell r="F121">
            <v>1349</v>
          </cell>
          <cell r="G121" t="str">
            <v>GC617/618</v>
          </cell>
          <cell r="H121" t="str">
            <v>后勤管理科</v>
          </cell>
          <cell r="I121" t="str">
            <v>后勤科库房</v>
          </cell>
          <cell r="J121" t="str">
            <v>待报废</v>
          </cell>
        </row>
        <row r="122">
          <cell r="B122" t="str">
            <v>TY2014000031</v>
          </cell>
          <cell r="C122">
            <v>41652</v>
          </cell>
          <cell r="D122" t="str">
            <v>5年0月</v>
          </cell>
          <cell r="E122" t="str">
            <v>电暖炉</v>
          </cell>
          <cell r="F122">
            <v>1180</v>
          </cell>
          <cell r="G122" t="str">
            <v>JNAJ-12-T-70</v>
          </cell>
          <cell r="H122" t="str">
            <v>后勤管理科</v>
          </cell>
          <cell r="I122" t="str">
            <v>监管区门楼三楼男民警值班室</v>
          </cell>
          <cell r="J122" t="str">
            <v>待报废</v>
          </cell>
        </row>
        <row r="123">
          <cell r="B123" t="str">
            <v>000001219</v>
          </cell>
          <cell r="C123">
            <v>40268</v>
          </cell>
          <cell r="D123" t="str">
            <v>10年0月</v>
          </cell>
          <cell r="E123" t="str">
            <v>不锈钢保温卖台</v>
          </cell>
          <cell r="F123">
            <v>5200</v>
          </cell>
          <cell r="G123" t="str">
            <v>800*700*800</v>
          </cell>
          <cell r="H123" t="str">
            <v>后勤管理科</v>
          </cell>
          <cell r="I123" t="str">
            <v>监管区民警职工食堂</v>
          </cell>
          <cell r="J123" t="str">
            <v>待报废</v>
          </cell>
        </row>
        <row r="124">
          <cell r="B124" t="str">
            <v>000001224</v>
          </cell>
          <cell r="C124">
            <v>40268</v>
          </cell>
          <cell r="D124" t="str">
            <v>10年0月</v>
          </cell>
          <cell r="E124" t="str">
            <v>抽油烟机</v>
          </cell>
          <cell r="F124">
            <v>17580</v>
          </cell>
          <cell r="G124" t="str">
            <v>4000*1200*500</v>
          </cell>
          <cell r="H124" t="str">
            <v>后勤管理科</v>
          </cell>
          <cell r="I124" t="str">
            <v>监管区民警职工食堂</v>
          </cell>
          <cell r="J124" t="str">
            <v>待报废</v>
          </cell>
        </row>
        <row r="125">
          <cell r="B125" t="str">
            <v>000001877</v>
          </cell>
          <cell r="C125">
            <v>41379</v>
          </cell>
          <cell r="D125" t="str">
            <v>5年0月</v>
          </cell>
          <cell r="E125" t="str">
            <v>日樱冰箱</v>
          </cell>
          <cell r="F125">
            <v>980</v>
          </cell>
          <cell r="G125" t="str">
            <v>BCD-108M</v>
          </cell>
          <cell r="H125" t="str">
            <v>后勤管理科</v>
          </cell>
          <cell r="I125" t="str">
            <v>企管仓库</v>
          </cell>
          <cell r="J125" t="str">
            <v>待报废</v>
          </cell>
        </row>
        <row r="126">
          <cell r="B126" t="str">
            <v>TY2016000064</v>
          </cell>
          <cell r="C126">
            <v>42620</v>
          </cell>
          <cell r="D126" t="str">
            <v>5年0月</v>
          </cell>
          <cell r="E126" t="str">
            <v>海尔冰箱</v>
          </cell>
          <cell r="F126">
            <v>1600</v>
          </cell>
          <cell r="G126" t="str">
            <v>118TMPA</v>
          </cell>
          <cell r="H126" t="str">
            <v>后勤管理科</v>
          </cell>
          <cell r="I126" t="str">
            <v>企管仓库</v>
          </cell>
          <cell r="J126" t="str">
            <v>待报废</v>
          </cell>
        </row>
        <row r="127">
          <cell r="B127" t="str">
            <v>TY2017000105</v>
          </cell>
          <cell r="C127">
            <v>43044</v>
          </cell>
          <cell r="D127" t="str">
            <v>5年0月</v>
          </cell>
          <cell r="E127" t="str">
            <v>海信电视</v>
          </cell>
          <cell r="F127">
            <v>3700</v>
          </cell>
          <cell r="G127" t="str">
            <v>43M5000</v>
          </cell>
          <cell r="H127" t="str">
            <v>后勤管理科</v>
          </cell>
          <cell r="I127" t="str">
            <v>停车场二号仓库</v>
          </cell>
          <cell r="J127" t="str">
            <v>待报废</v>
          </cell>
        </row>
        <row r="128">
          <cell r="B128" t="str">
            <v>TY2017000102</v>
          </cell>
          <cell r="C128">
            <v>43044</v>
          </cell>
          <cell r="D128" t="str">
            <v>5年0月</v>
          </cell>
          <cell r="E128" t="str">
            <v>美的冰箱</v>
          </cell>
          <cell r="F128">
            <v>1380</v>
          </cell>
          <cell r="G128" t="str">
            <v>BCD-112CA</v>
          </cell>
          <cell r="H128" t="str">
            <v>后勤管理科</v>
          </cell>
          <cell r="I128" t="str">
            <v>停车场二号仓库</v>
          </cell>
          <cell r="J128" t="str">
            <v>待报废</v>
          </cell>
        </row>
        <row r="129">
          <cell r="B129" t="str">
            <v>000001886</v>
          </cell>
          <cell r="C129">
            <v>41374</v>
          </cell>
          <cell r="D129" t="str">
            <v>6年0月</v>
          </cell>
          <cell r="E129" t="str">
            <v>电脑</v>
          </cell>
          <cell r="F129">
            <v>4550</v>
          </cell>
          <cell r="G129" t="str">
            <v>超越Z540E-20</v>
          </cell>
          <cell r="H129" t="str">
            <v>医院</v>
          </cell>
          <cell r="I129" t="str">
            <v>场部仓库</v>
          </cell>
          <cell r="J129" t="str">
            <v>待报废</v>
          </cell>
        </row>
        <row r="130">
          <cell r="B130" t="str">
            <v>000002110</v>
          </cell>
          <cell r="C130">
            <v>41589</v>
          </cell>
          <cell r="D130" t="str">
            <v>6年0月</v>
          </cell>
          <cell r="E130" t="str">
            <v>台式电脑</v>
          </cell>
          <cell r="F130">
            <v>4500</v>
          </cell>
          <cell r="G130" t="str">
            <v>超越Z540E-20寸</v>
          </cell>
          <cell r="H130" t="str">
            <v>医院</v>
          </cell>
          <cell r="I130" t="str">
            <v>场部仓库</v>
          </cell>
          <cell r="J130" t="str">
            <v>待报废</v>
          </cell>
        </row>
        <row r="131">
          <cell r="B131" t="str">
            <v>000002112</v>
          </cell>
          <cell r="C131">
            <v>41589</v>
          </cell>
          <cell r="D131" t="str">
            <v>6年0月</v>
          </cell>
          <cell r="E131" t="str">
            <v>台式电脑</v>
          </cell>
          <cell r="F131">
            <v>4500</v>
          </cell>
          <cell r="G131" t="str">
            <v>超越Z540E-20寸</v>
          </cell>
          <cell r="H131" t="str">
            <v>医院</v>
          </cell>
          <cell r="I131" t="str">
            <v>场部仓库</v>
          </cell>
          <cell r="J131" t="str">
            <v>待报废</v>
          </cell>
        </row>
        <row r="132">
          <cell r="B132" t="str">
            <v>TY2014000027</v>
          </cell>
          <cell r="C132">
            <v>41711</v>
          </cell>
          <cell r="D132" t="str">
            <v>6年0月</v>
          </cell>
          <cell r="E132" t="str">
            <v>针式打印机</v>
          </cell>
          <cell r="F132">
            <v>1870</v>
          </cell>
          <cell r="G132" t="str">
            <v>LQ-630K</v>
          </cell>
          <cell r="H132" t="str">
            <v>医院</v>
          </cell>
          <cell r="I132" t="str">
            <v>场部仓库</v>
          </cell>
          <cell r="J132" t="str">
            <v>待报废</v>
          </cell>
        </row>
        <row r="133">
          <cell r="B133" t="str">
            <v>TY2014000015</v>
          </cell>
          <cell r="C133">
            <v>41816</v>
          </cell>
          <cell r="D133" t="str">
            <v>6年0月</v>
          </cell>
          <cell r="E133" t="str">
            <v>电脑</v>
          </cell>
          <cell r="F133">
            <v>4500</v>
          </cell>
          <cell r="G133" t="str">
            <v>超越a5107</v>
          </cell>
          <cell r="H133" t="str">
            <v>医院</v>
          </cell>
          <cell r="I133" t="str">
            <v>场部仓库</v>
          </cell>
          <cell r="J133" t="str">
            <v>待报废</v>
          </cell>
        </row>
        <row r="134">
          <cell r="B134" t="str">
            <v>TY2014000043</v>
          </cell>
          <cell r="C134">
            <v>41856</v>
          </cell>
          <cell r="D134" t="str">
            <v>5年0月</v>
          </cell>
          <cell r="E134" t="str">
            <v>广播喊话系统</v>
          </cell>
          <cell r="F134">
            <v>5593</v>
          </cell>
          <cell r="G134" t="str">
            <v>NP9180MP</v>
          </cell>
          <cell r="H134" t="str">
            <v>医院</v>
          </cell>
          <cell r="I134" t="str">
            <v>场部仓库</v>
          </cell>
          <cell r="J134" t="str">
            <v>待报废</v>
          </cell>
        </row>
        <row r="135">
          <cell r="B135" t="str">
            <v>TY2014000062</v>
          </cell>
          <cell r="C135">
            <v>41922</v>
          </cell>
          <cell r="D135" t="str">
            <v>6年0月</v>
          </cell>
          <cell r="E135" t="str">
            <v>台式电脑</v>
          </cell>
          <cell r="F135">
            <v>4500</v>
          </cell>
          <cell r="G135" t="str">
            <v>超越Z580c</v>
          </cell>
          <cell r="H135" t="str">
            <v>医院</v>
          </cell>
          <cell r="I135" t="str">
            <v>场部仓库</v>
          </cell>
          <cell r="J135" t="str">
            <v>待报废</v>
          </cell>
        </row>
        <row r="136">
          <cell r="B136" t="str">
            <v>TY2014000063</v>
          </cell>
          <cell r="C136">
            <v>41922</v>
          </cell>
          <cell r="D136" t="str">
            <v>6年0月</v>
          </cell>
          <cell r="E136" t="str">
            <v>台式电脑</v>
          </cell>
          <cell r="F136">
            <v>4500</v>
          </cell>
          <cell r="G136" t="str">
            <v>超越Z580c</v>
          </cell>
          <cell r="H136" t="str">
            <v>医院</v>
          </cell>
          <cell r="I136" t="str">
            <v>场部仓库</v>
          </cell>
          <cell r="J136" t="str">
            <v>待报废</v>
          </cell>
        </row>
        <row r="137">
          <cell r="B137" t="str">
            <v>TY2014000068</v>
          </cell>
          <cell r="C137">
            <v>41933</v>
          </cell>
          <cell r="D137" t="str">
            <v>6年0月</v>
          </cell>
          <cell r="E137" t="str">
            <v>佳能打印机</v>
          </cell>
          <cell r="F137">
            <v>1150</v>
          </cell>
          <cell r="G137" t="str">
            <v>1bp2900</v>
          </cell>
          <cell r="H137" t="str">
            <v>医院</v>
          </cell>
          <cell r="I137" t="str">
            <v>门诊</v>
          </cell>
          <cell r="J137" t="str">
            <v>待报废</v>
          </cell>
        </row>
        <row r="138">
          <cell r="B138" t="str">
            <v>TY2014000069</v>
          </cell>
          <cell r="C138">
            <v>41933</v>
          </cell>
          <cell r="D138" t="str">
            <v>6年0月</v>
          </cell>
          <cell r="E138" t="str">
            <v>佳能打印机</v>
          </cell>
          <cell r="F138">
            <v>1150</v>
          </cell>
          <cell r="G138" t="str">
            <v>1bp2900</v>
          </cell>
          <cell r="H138" t="str">
            <v>医院</v>
          </cell>
          <cell r="I138" t="str">
            <v>药库房</v>
          </cell>
          <cell r="J138" t="str">
            <v>待报废</v>
          </cell>
        </row>
        <row r="139">
          <cell r="B139" t="str">
            <v>TY2014000095</v>
          </cell>
          <cell r="C139">
            <v>41971</v>
          </cell>
          <cell r="D139" t="str">
            <v>5年0月</v>
          </cell>
          <cell r="E139" t="str">
            <v>录音系统</v>
          </cell>
          <cell r="F139">
            <v>9900</v>
          </cell>
        </row>
        <row r="139">
          <cell r="H139" t="str">
            <v>医院</v>
          </cell>
          <cell r="I139" t="str">
            <v>会见室</v>
          </cell>
          <cell r="J139" t="str">
            <v>待报废</v>
          </cell>
        </row>
        <row r="140">
          <cell r="B140" t="str">
            <v>TY2015000102</v>
          </cell>
          <cell r="C140">
            <v>42349</v>
          </cell>
          <cell r="D140" t="str">
            <v>5年0月</v>
          </cell>
          <cell r="E140" t="str">
            <v>亲情电话系统</v>
          </cell>
          <cell r="F140">
            <v>6367.48</v>
          </cell>
          <cell r="G140" t="str">
            <v>XF-PCI-R8</v>
          </cell>
          <cell r="H140" t="str">
            <v>医院</v>
          </cell>
          <cell r="I140" t="str">
            <v>场部仓库</v>
          </cell>
          <cell r="J140" t="str">
            <v>待报废</v>
          </cell>
        </row>
        <row r="141">
          <cell r="B141" t="str">
            <v>TY2015000105</v>
          </cell>
          <cell r="C141">
            <v>42349</v>
          </cell>
          <cell r="D141" t="str">
            <v>5年0月</v>
          </cell>
          <cell r="E141" t="str">
            <v>亲情电话系统</v>
          </cell>
          <cell r="F141">
            <v>6367.53</v>
          </cell>
          <cell r="G141" t="str">
            <v>XF-PCI-R8</v>
          </cell>
          <cell r="H141" t="str">
            <v>医院</v>
          </cell>
          <cell r="I141" t="str">
            <v>场部仓库</v>
          </cell>
          <cell r="J141" t="str">
            <v>待报废</v>
          </cell>
        </row>
        <row r="142">
          <cell r="B142" t="str">
            <v>TY2016000036</v>
          </cell>
          <cell r="C142">
            <v>42541</v>
          </cell>
          <cell r="D142" t="str">
            <v>5年0月</v>
          </cell>
          <cell r="E142" t="str">
            <v>海康硬盘录像机</v>
          </cell>
          <cell r="F142">
            <v>6350</v>
          </cell>
          <cell r="G142" t="str">
            <v>高清网络硬盘录像机</v>
          </cell>
          <cell r="H142" t="str">
            <v>医院</v>
          </cell>
          <cell r="I142" t="str">
            <v>场部仓库</v>
          </cell>
          <cell r="J142" t="str">
            <v>待报废</v>
          </cell>
        </row>
        <row r="143">
          <cell r="B143" t="str">
            <v>TY2016000056</v>
          </cell>
          <cell r="C143">
            <v>42643</v>
          </cell>
          <cell r="D143" t="str">
            <v>5年0月</v>
          </cell>
          <cell r="E143" t="str">
            <v>MP3播放器</v>
          </cell>
          <cell r="F143">
            <v>1800</v>
          </cell>
          <cell r="G143" t="str">
            <v>VK-3801B</v>
          </cell>
          <cell r="H143" t="str">
            <v>医院</v>
          </cell>
          <cell r="I143" t="str">
            <v>场部仓库</v>
          </cell>
          <cell r="J143" t="str">
            <v>待报废</v>
          </cell>
        </row>
        <row r="144">
          <cell r="B144" t="str">
            <v>TY2017000008</v>
          </cell>
          <cell r="C144">
            <v>42744</v>
          </cell>
          <cell r="D144" t="str">
            <v>5年0月</v>
          </cell>
          <cell r="E144" t="str">
            <v>创维电视</v>
          </cell>
          <cell r="F144">
            <v>2800</v>
          </cell>
          <cell r="G144" t="str">
            <v>40E3000</v>
          </cell>
          <cell r="H144" t="str">
            <v>医院</v>
          </cell>
          <cell r="I144" t="str">
            <v>场部仓库</v>
          </cell>
          <cell r="J144" t="str">
            <v>待报废</v>
          </cell>
        </row>
        <row r="145">
          <cell r="B145" t="str">
            <v>TY2017000093</v>
          </cell>
          <cell r="C145">
            <v>42962</v>
          </cell>
          <cell r="D145" t="str">
            <v>5年0月</v>
          </cell>
          <cell r="E145" t="str">
            <v>电气设备</v>
          </cell>
          <cell r="F145">
            <v>1200</v>
          </cell>
        </row>
        <row r="145">
          <cell r="H145" t="str">
            <v>医院</v>
          </cell>
          <cell r="I145" t="str">
            <v>场部仓库</v>
          </cell>
          <cell r="J145" t="str">
            <v>待报废</v>
          </cell>
        </row>
        <row r="146">
          <cell r="B146" t="str">
            <v>JJ2017000061</v>
          </cell>
          <cell r="C146">
            <v>43028</v>
          </cell>
          <cell r="D146" t="str">
            <v>5年0月</v>
          </cell>
          <cell r="E146" t="str">
            <v>不锈钢油箱</v>
          </cell>
          <cell r="F146">
            <v>1820</v>
          </cell>
        </row>
        <row r="146">
          <cell r="H146" t="str">
            <v>医院</v>
          </cell>
          <cell r="I146" t="str">
            <v>场部仓库有</v>
          </cell>
          <cell r="J146" t="str">
            <v>待报废</v>
          </cell>
        </row>
        <row r="147">
          <cell r="B147" t="str">
            <v>ZY2018000020</v>
          </cell>
          <cell r="C147">
            <v>43430</v>
          </cell>
          <cell r="D147" t="str">
            <v>5年0月</v>
          </cell>
          <cell r="E147" t="str">
            <v>移动式等离子臭氧消毒机</v>
          </cell>
          <cell r="F147">
            <v>7800</v>
          </cell>
          <cell r="G147" t="str">
            <v>HMD-1000</v>
          </cell>
          <cell r="H147" t="str">
            <v>医院</v>
          </cell>
          <cell r="I147" t="str">
            <v>场部仓库</v>
          </cell>
          <cell r="J147" t="str">
            <v>待报废</v>
          </cell>
        </row>
        <row r="148">
          <cell r="B148" t="str">
            <v>TY2018000105</v>
          </cell>
          <cell r="C148" t="str">
            <v>2018-11-27</v>
          </cell>
          <cell r="D148" t="str">
            <v>5年0月</v>
          </cell>
          <cell r="E148" t="str">
            <v>浴霸</v>
          </cell>
          <cell r="F148">
            <v>1399</v>
          </cell>
          <cell r="G148" t="str">
            <v>ZS21C1</v>
          </cell>
          <cell r="H148" t="str">
            <v>场部机关</v>
          </cell>
          <cell r="I148" t="str">
            <v>李政才监狱长招待所</v>
          </cell>
          <cell r="J148" t="str">
            <v>待报废</v>
          </cell>
        </row>
        <row r="149">
          <cell r="B149" t="str">
            <v>TY2018000104</v>
          </cell>
          <cell r="C149" t="str">
            <v>2018-11-27</v>
          </cell>
          <cell r="D149" t="str">
            <v>5年0月</v>
          </cell>
          <cell r="E149" t="str">
            <v>浴霸</v>
          </cell>
          <cell r="F149">
            <v>1399</v>
          </cell>
          <cell r="G149" t="str">
            <v>ZS21C1</v>
          </cell>
          <cell r="H149" t="str">
            <v>场部机关</v>
          </cell>
          <cell r="I149" t="str">
            <v>刘红宇政委值班休息室</v>
          </cell>
          <cell r="J149" t="str">
            <v>待报废</v>
          </cell>
        </row>
        <row r="150">
          <cell r="B150" t="str">
            <v>TY2016000113</v>
          </cell>
          <cell r="C150" t="str">
            <v>2016-09-07</v>
          </cell>
          <cell r="D150" t="str">
            <v>5年0月</v>
          </cell>
          <cell r="E150" t="str">
            <v>格力空调</v>
          </cell>
          <cell r="F150">
            <v>3000</v>
          </cell>
          <cell r="G150" t="str">
            <v>KFR-35GW</v>
          </cell>
          <cell r="H150" t="str">
            <v>场部机关</v>
          </cell>
          <cell r="I150" t="str">
            <v>刘红宇办公室</v>
          </cell>
          <cell r="J150" t="str">
            <v>待报废</v>
          </cell>
        </row>
        <row r="151">
          <cell r="B151" t="str">
            <v>TY2015000126</v>
          </cell>
          <cell r="C151" t="str">
            <v>2015-12-09</v>
          </cell>
          <cell r="D151" t="str">
            <v>5年0月</v>
          </cell>
          <cell r="E151" t="str">
            <v>摄像机采访话筒</v>
          </cell>
          <cell r="F151">
            <v>3800</v>
          </cell>
          <cell r="G151" t="str">
            <v>ATM1701</v>
          </cell>
          <cell r="H151" t="str">
            <v>场部机关</v>
          </cell>
          <cell r="I151" t="str">
            <v>资产仓库</v>
          </cell>
          <cell r="J151" t="str">
            <v>待报废</v>
          </cell>
        </row>
        <row r="152">
          <cell r="B152" t="str">
            <v>TY2015000090</v>
          </cell>
          <cell r="C152" t="str">
            <v>2015-07-27</v>
          </cell>
          <cell r="D152" t="str">
            <v>6年0月</v>
          </cell>
          <cell r="E152" t="str">
            <v>台式电脑</v>
          </cell>
          <cell r="F152">
            <v>4980</v>
          </cell>
          <cell r="G152" t="str">
            <v>启天M4550</v>
          </cell>
          <cell r="H152" t="str">
            <v>场部机关</v>
          </cell>
          <cell r="I152" t="str">
            <v>资产仓库</v>
          </cell>
          <cell r="J152" t="str">
            <v>待报废</v>
          </cell>
        </row>
        <row r="153">
          <cell r="B153" t="str">
            <v>TY2015000089</v>
          </cell>
          <cell r="C153" t="str">
            <v>2015-07-27</v>
          </cell>
          <cell r="D153" t="str">
            <v>6年0月</v>
          </cell>
          <cell r="E153" t="str">
            <v>台式电脑</v>
          </cell>
          <cell r="F153">
            <v>4980</v>
          </cell>
          <cell r="G153" t="str">
            <v>启天M4550</v>
          </cell>
          <cell r="H153" t="str">
            <v>场部机关</v>
          </cell>
          <cell r="I153" t="str">
            <v>资产仓库</v>
          </cell>
          <cell r="J153" t="str">
            <v>待报废</v>
          </cell>
        </row>
        <row r="154">
          <cell r="B154" t="str">
            <v>TY2015000088</v>
          </cell>
          <cell r="C154" t="str">
            <v>2015-07-27</v>
          </cell>
          <cell r="D154" t="str">
            <v>6年0月</v>
          </cell>
          <cell r="E154" t="str">
            <v>台式电脑</v>
          </cell>
          <cell r="F154">
            <v>4980</v>
          </cell>
          <cell r="G154" t="str">
            <v>启天M4550</v>
          </cell>
          <cell r="H154" t="str">
            <v>场部机关</v>
          </cell>
          <cell r="I154" t="str">
            <v>资产仓库</v>
          </cell>
          <cell r="J154" t="str">
            <v>待报废</v>
          </cell>
        </row>
        <row r="155">
          <cell r="B155" t="str">
            <v>TY2015000072</v>
          </cell>
          <cell r="C155" t="str">
            <v>2015-08-05</v>
          </cell>
          <cell r="D155" t="str">
            <v>5年0月</v>
          </cell>
          <cell r="E155" t="str">
            <v>半自动档案打孔机</v>
          </cell>
          <cell r="F155">
            <v>1900</v>
          </cell>
          <cell r="G155" t="str">
            <v>LQ-8500</v>
          </cell>
          <cell r="H155" t="str">
            <v>场部机关</v>
          </cell>
          <cell r="I155" t="str">
            <v>资产仓库</v>
          </cell>
          <cell r="J155" t="str">
            <v>待报废</v>
          </cell>
        </row>
        <row r="156">
          <cell r="B156" t="str">
            <v>TY2015000071</v>
          </cell>
          <cell r="C156" t="str">
            <v>2015-08-05</v>
          </cell>
          <cell r="D156" t="str">
            <v>5年0月</v>
          </cell>
          <cell r="E156" t="str">
            <v>半自动档案打孔机</v>
          </cell>
          <cell r="F156">
            <v>1900</v>
          </cell>
          <cell r="G156" t="str">
            <v>LQ-8500</v>
          </cell>
          <cell r="H156" t="str">
            <v>场部机关</v>
          </cell>
          <cell r="I156" t="str">
            <v>资产仓库</v>
          </cell>
          <cell r="J156" t="str">
            <v>待报废</v>
          </cell>
        </row>
        <row r="157">
          <cell r="B157" t="str">
            <v>TY2015000024</v>
          </cell>
          <cell r="C157" t="str">
            <v>2015-04-14</v>
          </cell>
          <cell r="D157" t="str">
            <v>6年0月</v>
          </cell>
          <cell r="E157" t="str">
            <v>佳能彩色数码打印机</v>
          </cell>
          <cell r="F157">
            <v>1950</v>
          </cell>
          <cell r="G157" t="str">
            <v>腾彩pixma ix6580</v>
          </cell>
          <cell r="H157" t="str">
            <v>场部机关</v>
          </cell>
          <cell r="I157" t="str">
            <v>刑罚执行科</v>
          </cell>
          <cell r="J157" t="str">
            <v>待报废</v>
          </cell>
        </row>
        <row r="158">
          <cell r="B158" t="str">
            <v>TY2015000021</v>
          </cell>
          <cell r="C158" t="str">
            <v>2015-03-26</v>
          </cell>
          <cell r="D158" t="str">
            <v>6年0月</v>
          </cell>
          <cell r="E158" t="str">
            <v>清华同方台式机</v>
          </cell>
          <cell r="F158">
            <v>4500</v>
          </cell>
          <cell r="G158" t="str">
            <v>超扬A750</v>
          </cell>
          <cell r="H158" t="str">
            <v>场部机关</v>
          </cell>
          <cell r="I158" t="str">
            <v>资产仓库</v>
          </cell>
          <cell r="J158" t="str">
            <v>待报废</v>
          </cell>
        </row>
        <row r="159">
          <cell r="B159" t="str">
            <v>000002069</v>
          </cell>
          <cell r="C159" t="str">
            <v>2013-12-26</v>
          </cell>
          <cell r="D159" t="str">
            <v>6年0月</v>
          </cell>
          <cell r="E159" t="str">
            <v>网络打印机</v>
          </cell>
          <cell r="F159">
            <v>2630</v>
          </cell>
          <cell r="G159" t="str">
            <v>BOISB-9020-00</v>
          </cell>
          <cell r="H159" t="str">
            <v>场部机关</v>
          </cell>
          <cell r="I159" t="str">
            <v>资产仓库</v>
          </cell>
          <cell r="J159" t="str">
            <v>待报废</v>
          </cell>
        </row>
        <row r="160">
          <cell r="B160" t="str">
            <v>000002070</v>
          </cell>
          <cell r="C160" t="str">
            <v>2013-12-26</v>
          </cell>
          <cell r="D160" t="str">
            <v>5年0月</v>
          </cell>
          <cell r="E160" t="str">
            <v>显示器</v>
          </cell>
          <cell r="F160">
            <v>2100</v>
          </cell>
          <cell r="G160" t="str">
            <v>IPS224TA</v>
          </cell>
          <cell r="H160" t="str">
            <v>场部机关</v>
          </cell>
          <cell r="I160" t="str">
            <v>资产仓库</v>
          </cell>
          <cell r="J160" t="str">
            <v>待报废</v>
          </cell>
        </row>
        <row r="161">
          <cell r="B161" t="str">
            <v>000002136</v>
          </cell>
          <cell r="C161" t="str">
            <v>2013-11-11</v>
          </cell>
          <cell r="D161" t="str">
            <v>6年0月</v>
          </cell>
          <cell r="E161" t="str">
            <v>台式电脑</v>
          </cell>
          <cell r="F161">
            <v>4500</v>
          </cell>
          <cell r="G161" t="str">
            <v>超越Z540E-20寸</v>
          </cell>
          <cell r="H161" t="str">
            <v>场部机关</v>
          </cell>
          <cell r="I161" t="str">
            <v>资产仓库</v>
          </cell>
          <cell r="J161" t="str">
            <v>待报废</v>
          </cell>
        </row>
        <row r="162">
          <cell r="B162" t="str">
            <v>000002130</v>
          </cell>
          <cell r="C162" t="str">
            <v>2013-11-11</v>
          </cell>
          <cell r="D162" t="str">
            <v>6年0月</v>
          </cell>
          <cell r="E162" t="str">
            <v>台式电脑</v>
          </cell>
          <cell r="F162">
            <v>4500</v>
          </cell>
          <cell r="G162" t="str">
            <v>超越Z540E-20寸</v>
          </cell>
          <cell r="H162" t="str">
            <v>场部机关</v>
          </cell>
          <cell r="I162" t="str">
            <v>狱政管理科</v>
          </cell>
          <cell r="J162" t="str">
            <v>待报废</v>
          </cell>
        </row>
        <row r="163">
          <cell r="B163" t="str">
            <v>000002126</v>
          </cell>
          <cell r="C163" t="str">
            <v>2013-11-11</v>
          </cell>
          <cell r="D163" t="str">
            <v>6年0月</v>
          </cell>
          <cell r="E163" t="str">
            <v>台式电脑</v>
          </cell>
          <cell r="F163">
            <v>4500</v>
          </cell>
          <cell r="G163" t="str">
            <v>超越Z540E-20寸</v>
          </cell>
          <cell r="H163" t="str">
            <v>场部机关</v>
          </cell>
          <cell r="I163" t="str">
            <v>资产仓库</v>
          </cell>
          <cell r="J163" t="str">
            <v>待报废</v>
          </cell>
        </row>
        <row r="164">
          <cell r="B164" t="str">
            <v>000002008</v>
          </cell>
          <cell r="C164" t="str">
            <v>2013-11-11</v>
          </cell>
          <cell r="D164" t="str">
            <v>6年0月</v>
          </cell>
          <cell r="E164" t="str">
            <v>台式电脑</v>
          </cell>
          <cell r="F164">
            <v>4500</v>
          </cell>
          <cell r="G164" t="str">
            <v>超越Z540E</v>
          </cell>
          <cell r="H164" t="str">
            <v>场部机关</v>
          </cell>
          <cell r="I164" t="str">
            <v>资产仓库</v>
          </cell>
          <cell r="J164" t="str">
            <v>待报废</v>
          </cell>
        </row>
        <row r="165">
          <cell r="B165" t="str">
            <v>000001997</v>
          </cell>
          <cell r="C165" t="str">
            <v>2013-11-11</v>
          </cell>
          <cell r="D165" t="str">
            <v>6年0月</v>
          </cell>
          <cell r="E165" t="str">
            <v>台式电脑</v>
          </cell>
          <cell r="F165">
            <v>4500</v>
          </cell>
          <cell r="G165" t="str">
            <v>超越Z540E</v>
          </cell>
          <cell r="H165" t="str">
            <v>场部机关</v>
          </cell>
          <cell r="I165" t="str">
            <v>资产仓库</v>
          </cell>
          <cell r="J165" t="str">
            <v>待报废</v>
          </cell>
        </row>
        <row r="166">
          <cell r="B166" t="str">
            <v>000001977</v>
          </cell>
          <cell r="C166" t="str">
            <v>2013-11-11</v>
          </cell>
          <cell r="D166" t="str">
            <v>6年0月</v>
          </cell>
          <cell r="E166" t="str">
            <v>台式电脑</v>
          </cell>
          <cell r="F166">
            <v>4500</v>
          </cell>
          <cell r="G166" t="str">
            <v>超越Z540E</v>
          </cell>
          <cell r="H166" t="str">
            <v>场部机关</v>
          </cell>
          <cell r="I166" t="str">
            <v>心理矫治中心</v>
          </cell>
          <cell r="J166" t="str">
            <v>待报废</v>
          </cell>
        </row>
        <row r="167">
          <cell r="B167" t="str">
            <v>000001966</v>
          </cell>
          <cell r="C167" t="str">
            <v>2013-11-11</v>
          </cell>
          <cell r="D167" t="str">
            <v>6年0月</v>
          </cell>
          <cell r="E167" t="str">
            <v>台式电脑</v>
          </cell>
          <cell r="F167">
            <v>4500</v>
          </cell>
          <cell r="G167" t="str">
            <v>超越Z540E</v>
          </cell>
          <cell r="H167" t="str">
            <v>场部机关</v>
          </cell>
          <cell r="I167" t="str">
            <v>资产仓库</v>
          </cell>
          <cell r="J167" t="str">
            <v>待报废</v>
          </cell>
        </row>
        <row r="168">
          <cell r="B168" t="str">
            <v>000001940</v>
          </cell>
          <cell r="C168" t="str">
            <v>2013-11-04</v>
          </cell>
          <cell r="D168" t="str">
            <v>6年0月</v>
          </cell>
          <cell r="E168" t="str">
            <v>单反相机</v>
          </cell>
          <cell r="F168">
            <v>24560</v>
          </cell>
          <cell r="G168" t="str">
            <v>D800-AF-S24-85</v>
          </cell>
          <cell r="H168" t="str">
            <v>场部机关</v>
          </cell>
          <cell r="I168" t="str">
            <v>资产仓库</v>
          </cell>
          <cell r="J168" t="str">
            <v>待报废</v>
          </cell>
        </row>
        <row r="169">
          <cell r="B169" t="str">
            <v>000002043</v>
          </cell>
          <cell r="C169" t="str">
            <v>2013-10-29</v>
          </cell>
          <cell r="D169" t="str">
            <v>5年0月</v>
          </cell>
          <cell r="E169" t="str">
            <v>佳能摄像机</v>
          </cell>
          <cell r="F169">
            <v>5300</v>
          </cell>
          <cell r="G169" t="str">
            <v>HF M60</v>
          </cell>
          <cell r="H169" t="str">
            <v>场部机关</v>
          </cell>
          <cell r="I169" t="str">
            <v>资产仓库</v>
          </cell>
          <cell r="J169" t="str">
            <v>待报废</v>
          </cell>
        </row>
        <row r="170">
          <cell r="B170" t="str">
            <v>000001884</v>
          </cell>
          <cell r="C170" t="str">
            <v>2013-04-10</v>
          </cell>
          <cell r="D170" t="str">
            <v>5年0月</v>
          </cell>
          <cell r="E170" t="str">
            <v>传真机</v>
          </cell>
          <cell r="F170">
            <v>1980</v>
          </cell>
          <cell r="G170" t="str">
            <v>FAX-L140</v>
          </cell>
          <cell r="H170" t="str">
            <v>场部机关</v>
          </cell>
          <cell r="I170" t="str">
            <v>资产仓库</v>
          </cell>
          <cell r="J170" t="str">
            <v>待报废</v>
          </cell>
        </row>
        <row r="171">
          <cell r="B171" t="str">
            <v>000001870</v>
          </cell>
          <cell r="C171" t="str">
            <v>2013-03-18</v>
          </cell>
          <cell r="D171" t="str">
            <v>6年0月</v>
          </cell>
          <cell r="E171" t="str">
            <v>台式电脑</v>
          </cell>
          <cell r="F171">
            <v>4930</v>
          </cell>
          <cell r="G171" t="str">
            <v>启天M4350</v>
          </cell>
          <cell r="H171" t="str">
            <v>场部机关</v>
          </cell>
          <cell r="I171" t="str">
            <v>资产仓库</v>
          </cell>
          <cell r="J171" t="str">
            <v>待报废</v>
          </cell>
        </row>
        <row r="172">
          <cell r="B172" t="str">
            <v>000001864</v>
          </cell>
          <cell r="C172" t="str">
            <v>2013-03-18</v>
          </cell>
          <cell r="D172" t="str">
            <v>6年0月</v>
          </cell>
          <cell r="E172" t="str">
            <v>电脑</v>
          </cell>
          <cell r="F172">
            <v>4550</v>
          </cell>
          <cell r="G172" t="str">
            <v>超越E850-19</v>
          </cell>
          <cell r="H172" t="str">
            <v>场部机关</v>
          </cell>
          <cell r="I172" t="str">
            <v>资产仓库</v>
          </cell>
          <cell r="J172" t="str">
            <v>待报废</v>
          </cell>
        </row>
        <row r="173">
          <cell r="B173" t="str">
            <v>000001407</v>
          </cell>
          <cell r="C173" t="str">
            <v>2011-11-25</v>
          </cell>
          <cell r="D173" t="str">
            <v>5年0月</v>
          </cell>
          <cell r="E173" t="str">
            <v>不锈钢大型全自动开水器</v>
          </cell>
          <cell r="F173">
            <v>17600</v>
          </cell>
          <cell r="G173" t="str">
            <v>2000*800*1100 （6*6＝36KV）</v>
          </cell>
          <cell r="H173" t="str">
            <v>场部机关</v>
          </cell>
          <cell r="I173" t="str">
            <v>场部停车场</v>
          </cell>
          <cell r="J173" t="str">
            <v>待报废</v>
          </cell>
        </row>
        <row r="174">
          <cell r="B174" t="str">
            <v>000001406</v>
          </cell>
          <cell r="C174" t="str">
            <v>2011-11-25</v>
          </cell>
          <cell r="D174" t="str">
            <v>5年0月</v>
          </cell>
          <cell r="E174" t="str">
            <v>不锈钢大型全自动开水器</v>
          </cell>
          <cell r="F174">
            <v>17600</v>
          </cell>
          <cell r="G174" t="str">
            <v>2000*800*1100 （6*6＝36KV）</v>
          </cell>
          <cell r="H174" t="str">
            <v>场部机关</v>
          </cell>
          <cell r="I174" t="str">
            <v>场部停车场</v>
          </cell>
          <cell r="J174" t="str">
            <v>待报废</v>
          </cell>
        </row>
        <row r="175">
          <cell r="B175" t="str">
            <v>000000240</v>
          </cell>
          <cell r="C175" t="str">
            <v>2008-12-29</v>
          </cell>
          <cell r="D175" t="str">
            <v>15年0月</v>
          </cell>
          <cell r="E175" t="str">
            <v>办公桌</v>
          </cell>
          <cell r="F175">
            <v>61250</v>
          </cell>
        </row>
        <row r="175">
          <cell r="H175" t="str">
            <v>场部机关</v>
          </cell>
          <cell r="I175" t="str">
            <v>各科室、监区</v>
          </cell>
          <cell r="J175" t="str">
            <v>待报废</v>
          </cell>
        </row>
        <row r="176">
          <cell r="B176" t="str">
            <v>TY2004000007</v>
          </cell>
          <cell r="C176" t="str">
            <v>2004-12-23</v>
          </cell>
          <cell r="D176" t="str">
            <v>5年0月</v>
          </cell>
          <cell r="E176" t="str">
            <v>扬子空调</v>
          </cell>
          <cell r="F176">
            <v>1550</v>
          </cell>
          <cell r="G176" t="str">
            <v>LD-55</v>
          </cell>
          <cell r="H176" t="str">
            <v>场部机关</v>
          </cell>
          <cell r="I176" t="str">
            <v>资产仓库</v>
          </cell>
          <cell r="J176" t="str">
            <v>待报废</v>
          </cell>
        </row>
        <row r="177">
          <cell r="B177" t="str">
            <v>TY2004000006</v>
          </cell>
          <cell r="C177" t="str">
            <v>2004-12-23</v>
          </cell>
          <cell r="D177" t="str">
            <v>5年0月</v>
          </cell>
          <cell r="E177" t="str">
            <v>扬子空调</v>
          </cell>
          <cell r="F177">
            <v>1550</v>
          </cell>
          <cell r="G177" t="str">
            <v>LD-55</v>
          </cell>
          <cell r="H177" t="str">
            <v>场部机关</v>
          </cell>
          <cell r="I177" t="str">
            <v>资产仓库</v>
          </cell>
          <cell r="J177" t="str">
            <v>待报废</v>
          </cell>
        </row>
        <row r="178">
          <cell r="B178" t="str">
            <v>TY2004000005</v>
          </cell>
          <cell r="C178" t="str">
            <v>2004-12-23</v>
          </cell>
          <cell r="D178" t="str">
            <v>5年0月</v>
          </cell>
          <cell r="E178" t="str">
            <v>扬子空调</v>
          </cell>
          <cell r="F178">
            <v>1550</v>
          </cell>
          <cell r="G178" t="str">
            <v>LD-55</v>
          </cell>
          <cell r="H178" t="str">
            <v>场部机关</v>
          </cell>
          <cell r="I178" t="str">
            <v>资产仓库</v>
          </cell>
          <cell r="J178" t="str">
            <v>待报废</v>
          </cell>
        </row>
        <row r="179">
          <cell r="B179" t="str">
            <v>TY2004000004</v>
          </cell>
          <cell r="C179" t="str">
            <v>2004-12-23</v>
          </cell>
          <cell r="D179" t="str">
            <v>5年0月</v>
          </cell>
          <cell r="E179" t="str">
            <v>扬子空调</v>
          </cell>
          <cell r="F179">
            <v>1550</v>
          </cell>
          <cell r="G179" t="str">
            <v>LD-55</v>
          </cell>
          <cell r="H179" t="str">
            <v>场部机关</v>
          </cell>
          <cell r="I179" t="str">
            <v>资产仓库</v>
          </cell>
          <cell r="J179" t="str">
            <v>待报废</v>
          </cell>
        </row>
        <row r="180">
          <cell r="B180" t="str">
            <v>TY2004000003</v>
          </cell>
          <cell r="C180" t="str">
            <v>2004-12-23</v>
          </cell>
          <cell r="D180" t="str">
            <v>5年0月</v>
          </cell>
          <cell r="E180" t="str">
            <v>扬子空调</v>
          </cell>
          <cell r="F180">
            <v>1550</v>
          </cell>
          <cell r="G180" t="str">
            <v>LD-55</v>
          </cell>
          <cell r="H180" t="str">
            <v>场部机关</v>
          </cell>
          <cell r="I180" t="str">
            <v>资产仓库</v>
          </cell>
          <cell r="J180" t="str">
            <v>待报废</v>
          </cell>
        </row>
        <row r="181">
          <cell r="B181" t="str">
            <v>TY2004000002</v>
          </cell>
          <cell r="C181" t="str">
            <v>2004-12-23</v>
          </cell>
          <cell r="D181" t="str">
            <v>5年0月</v>
          </cell>
          <cell r="E181" t="str">
            <v>扬子空调</v>
          </cell>
          <cell r="F181">
            <v>1550</v>
          </cell>
          <cell r="G181" t="str">
            <v>LD-55</v>
          </cell>
          <cell r="H181" t="str">
            <v>场部机关</v>
          </cell>
          <cell r="I181" t="str">
            <v>资产仓库</v>
          </cell>
          <cell r="J181" t="str">
            <v>待报废</v>
          </cell>
        </row>
        <row r="182">
          <cell r="B182" t="str">
            <v>TY2004000001</v>
          </cell>
          <cell r="C182" t="str">
            <v>2004-12-23</v>
          </cell>
          <cell r="D182" t="str">
            <v>5年0月</v>
          </cell>
          <cell r="E182" t="str">
            <v>扬子空调</v>
          </cell>
          <cell r="F182">
            <v>1550</v>
          </cell>
          <cell r="G182" t="str">
            <v>LD-55</v>
          </cell>
          <cell r="H182" t="str">
            <v>场部机关</v>
          </cell>
          <cell r="I182" t="str">
            <v>资产仓库</v>
          </cell>
          <cell r="J182" t="str">
            <v>待报废</v>
          </cell>
        </row>
        <row r="183">
          <cell r="B183" t="str">
            <v>TY2016000018</v>
          </cell>
          <cell r="C183" t="str">
            <v>2016-04-19</v>
          </cell>
          <cell r="D183" t="str">
            <v>6年0月</v>
          </cell>
          <cell r="E183" t="str">
            <v>台式电脑</v>
          </cell>
          <cell r="F183">
            <v>4300</v>
          </cell>
          <cell r="G183" t="str">
            <v>联想M4550</v>
          </cell>
          <cell r="H183" t="str">
            <v>余瑛副调研员办公室</v>
          </cell>
          <cell r="I183" t="str">
            <v>资产仓库</v>
          </cell>
          <cell r="J183" t="str">
            <v>待报废</v>
          </cell>
        </row>
        <row r="184">
          <cell r="B184" t="str">
            <v>TY2014000140</v>
          </cell>
          <cell r="C184" t="str">
            <v>2014-12-15</v>
          </cell>
          <cell r="D184" t="str">
            <v>5年0月</v>
          </cell>
          <cell r="E184" t="str">
            <v>清华同方台式电脑</v>
          </cell>
          <cell r="F184">
            <v>4500</v>
          </cell>
          <cell r="G184" t="str">
            <v>超杨A650</v>
          </cell>
        </row>
        <row r="184">
          <cell r="I184" t="str">
            <v>赵亚书记办公室</v>
          </cell>
          <cell r="J184" t="str">
            <v>待报废</v>
          </cell>
        </row>
        <row r="185">
          <cell r="B185" t="str">
            <v>TY2014000110</v>
          </cell>
          <cell r="C185" t="str">
            <v>2014-12-15</v>
          </cell>
          <cell r="D185" t="str">
            <v>5年0月</v>
          </cell>
          <cell r="E185" t="str">
            <v>清华同方台式电脑</v>
          </cell>
          <cell r="F185">
            <v>4500</v>
          </cell>
          <cell r="G185" t="str">
            <v>超杨A650</v>
          </cell>
        </row>
        <row r="185">
          <cell r="I185" t="str">
            <v>资产仓库</v>
          </cell>
          <cell r="J185" t="str">
            <v>待报废</v>
          </cell>
        </row>
        <row r="186">
          <cell r="B186" t="str">
            <v>TY2014000134</v>
          </cell>
          <cell r="C186" t="str">
            <v>2014-12-25</v>
          </cell>
          <cell r="D186" t="str">
            <v>6年0月</v>
          </cell>
          <cell r="E186" t="str">
            <v>佳能数码相机</v>
          </cell>
          <cell r="F186">
            <v>4400</v>
          </cell>
          <cell r="G186" t="str">
            <v>canon700D</v>
          </cell>
        </row>
        <row r="186">
          <cell r="I186" t="str">
            <v>资产仓库</v>
          </cell>
          <cell r="J186" t="str">
            <v>待报废</v>
          </cell>
        </row>
        <row r="187">
          <cell r="B187" t="str">
            <v>TY2014000123</v>
          </cell>
          <cell r="C187" t="str">
            <v>2014-12-15</v>
          </cell>
          <cell r="D187" t="str">
            <v>6年0月</v>
          </cell>
          <cell r="E187" t="str">
            <v>爱普生针式打印机</v>
          </cell>
          <cell r="F187">
            <v>2870</v>
          </cell>
          <cell r="G187" t="str">
            <v>Epson 1600K3H</v>
          </cell>
        </row>
        <row r="187">
          <cell r="I187" t="str">
            <v>资产仓库</v>
          </cell>
          <cell r="J187" t="str">
            <v>待报废</v>
          </cell>
        </row>
        <row r="188">
          <cell r="B188" t="str">
            <v>TY2014000093</v>
          </cell>
          <cell r="C188" t="str">
            <v>2014-12-15</v>
          </cell>
          <cell r="D188" t="str">
            <v>5年0月</v>
          </cell>
          <cell r="E188" t="str">
            <v>电暖炉</v>
          </cell>
          <cell r="F188">
            <v>1100</v>
          </cell>
          <cell r="G188" t="str">
            <v>JNAJ-70银</v>
          </cell>
        </row>
        <row r="188">
          <cell r="I188" t="str">
            <v>资产仓库</v>
          </cell>
          <cell r="J188" t="str">
            <v>待报废</v>
          </cell>
        </row>
        <row r="189">
          <cell r="B189" t="str">
            <v>TY2014000083</v>
          </cell>
          <cell r="C189" t="str">
            <v>2014-11-17</v>
          </cell>
          <cell r="D189" t="str">
            <v>6年0月</v>
          </cell>
          <cell r="E189" t="str">
            <v>联想笔记本电脑</v>
          </cell>
          <cell r="F189">
            <v>5950</v>
          </cell>
          <cell r="G189" t="str">
            <v>thinkpad L440</v>
          </cell>
        </row>
        <row r="189">
          <cell r="I189" t="str">
            <v>资产仓库</v>
          </cell>
          <cell r="J189" t="str">
            <v>待报废</v>
          </cell>
        </row>
        <row r="190">
          <cell r="B190" t="str">
            <v>TY2014000086</v>
          </cell>
          <cell r="C190" t="str">
            <v>2014-11-17</v>
          </cell>
          <cell r="D190" t="str">
            <v>6年0月</v>
          </cell>
          <cell r="E190" t="str">
            <v>佳能数码照相机</v>
          </cell>
          <cell r="F190">
            <v>8460</v>
          </cell>
          <cell r="G190" t="str">
            <v>EOS 70D</v>
          </cell>
        </row>
        <row r="190">
          <cell r="I190" t="str">
            <v>资产仓库</v>
          </cell>
          <cell r="J190" t="str">
            <v>待报废</v>
          </cell>
        </row>
        <row r="191">
          <cell r="B191" t="str">
            <v>TY2014000061</v>
          </cell>
          <cell r="C191" t="str">
            <v>2014-09-24</v>
          </cell>
          <cell r="D191" t="str">
            <v>6年0月</v>
          </cell>
          <cell r="E191" t="str">
            <v>台式电脑</v>
          </cell>
          <cell r="F191">
            <v>4500</v>
          </cell>
          <cell r="G191" t="str">
            <v>超越Z580c</v>
          </cell>
        </row>
        <row r="191">
          <cell r="I191" t="str">
            <v>资产仓库</v>
          </cell>
          <cell r="J191" t="str">
            <v>待报废</v>
          </cell>
        </row>
        <row r="192">
          <cell r="B192" t="str">
            <v>TY2014000057</v>
          </cell>
          <cell r="C192" t="str">
            <v>2014-09-24</v>
          </cell>
          <cell r="D192" t="str">
            <v>6年0月</v>
          </cell>
          <cell r="E192" t="str">
            <v>松下传真机</v>
          </cell>
          <cell r="F192">
            <v>1950</v>
          </cell>
          <cell r="G192" t="str">
            <v>Panasonic KX-FL328CN</v>
          </cell>
        </row>
        <row r="192">
          <cell r="I192" t="str">
            <v>资产仓库</v>
          </cell>
          <cell r="J192" t="str">
            <v>待报废</v>
          </cell>
        </row>
        <row r="193">
          <cell r="B193" t="str">
            <v>TY2014000157</v>
          </cell>
          <cell r="C193" t="str">
            <v>2014-09-10</v>
          </cell>
          <cell r="D193" t="str">
            <v>5年0月</v>
          </cell>
          <cell r="E193" t="str">
            <v>无线对讲电话</v>
          </cell>
          <cell r="F193">
            <v>800</v>
          </cell>
          <cell r="G193" t="str">
            <v>柔乐RL-0510B4</v>
          </cell>
        </row>
        <row r="193">
          <cell r="I193" t="str">
            <v>资产仓库</v>
          </cell>
          <cell r="J193" t="str">
            <v>待报废</v>
          </cell>
        </row>
        <row r="194">
          <cell r="B194" t="str">
            <v>TY2014000156</v>
          </cell>
          <cell r="C194" t="str">
            <v>2014-09-10</v>
          </cell>
          <cell r="D194" t="str">
            <v>5年0月</v>
          </cell>
          <cell r="E194" t="str">
            <v>无线对讲电话</v>
          </cell>
          <cell r="F194">
            <v>800</v>
          </cell>
          <cell r="G194" t="str">
            <v>柔乐RL-0510B4</v>
          </cell>
        </row>
        <row r="194">
          <cell r="I194" t="str">
            <v>资产仓库</v>
          </cell>
          <cell r="J194" t="str">
            <v>待报废</v>
          </cell>
        </row>
        <row r="195">
          <cell r="B195" t="str">
            <v>TY2014000155</v>
          </cell>
          <cell r="C195" t="str">
            <v>2014-09-10</v>
          </cell>
          <cell r="D195" t="str">
            <v>5年0月</v>
          </cell>
          <cell r="E195" t="str">
            <v>无线对讲电话</v>
          </cell>
          <cell r="F195">
            <v>800</v>
          </cell>
          <cell r="G195" t="str">
            <v>柔乐RL-0510B4</v>
          </cell>
        </row>
        <row r="195">
          <cell r="I195" t="str">
            <v>资产仓库</v>
          </cell>
          <cell r="J195" t="str">
            <v>待报废</v>
          </cell>
        </row>
        <row r="196">
          <cell r="B196" t="str">
            <v>TY2014000154</v>
          </cell>
          <cell r="C196" t="str">
            <v>2014-09-10</v>
          </cell>
          <cell r="D196" t="str">
            <v>5年0月</v>
          </cell>
          <cell r="E196" t="str">
            <v>无线对讲电话</v>
          </cell>
          <cell r="F196">
            <v>800</v>
          </cell>
          <cell r="G196" t="str">
            <v>柔乐RL-0510B4</v>
          </cell>
        </row>
        <row r="196">
          <cell r="I196" t="str">
            <v>资产仓库</v>
          </cell>
          <cell r="J196" t="str">
            <v>待报废</v>
          </cell>
        </row>
        <row r="197">
          <cell r="B197" t="str">
            <v>TY2014000153</v>
          </cell>
          <cell r="C197" t="str">
            <v>2014-09-10</v>
          </cell>
          <cell r="D197" t="str">
            <v>5年0月</v>
          </cell>
          <cell r="E197" t="str">
            <v>无线对讲电话</v>
          </cell>
          <cell r="F197">
            <v>800</v>
          </cell>
          <cell r="G197" t="str">
            <v>柔乐RL-0510B4</v>
          </cell>
        </row>
        <row r="197">
          <cell r="I197" t="str">
            <v>资产仓库</v>
          </cell>
          <cell r="J197" t="str">
            <v>待报废</v>
          </cell>
        </row>
        <row r="198">
          <cell r="B198" t="str">
            <v>TY2014000152</v>
          </cell>
          <cell r="C198" t="str">
            <v>2014-09-10</v>
          </cell>
          <cell r="D198" t="str">
            <v>5年0月</v>
          </cell>
          <cell r="E198" t="str">
            <v>无线对讲电话</v>
          </cell>
          <cell r="F198">
            <v>800</v>
          </cell>
          <cell r="G198" t="str">
            <v>柔乐RL-0510B4</v>
          </cell>
        </row>
        <row r="198">
          <cell r="I198" t="str">
            <v>资产仓库</v>
          </cell>
          <cell r="J198" t="str">
            <v>待报废</v>
          </cell>
        </row>
        <row r="199">
          <cell r="B199" t="str">
            <v>TY2016000115</v>
          </cell>
          <cell r="C199" t="str">
            <v>2016-11-18</v>
          </cell>
          <cell r="D199" t="str">
            <v>5年0月</v>
          </cell>
          <cell r="E199" t="str">
            <v>不锈钢大型开水器</v>
          </cell>
          <cell r="F199">
            <v>18827</v>
          </cell>
          <cell r="G199" t="str">
            <v>2吨</v>
          </cell>
          <cell r="H199" t="str">
            <v>八监区</v>
          </cell>
          <cell r="I199" t="str">
            <v>机关停车场空地</v>
          </cell>
          <cell r="J199" t="str">
            <v>待报废</v>
          </cell>
        </row>
        <row r="200">
          <cell r="B200" t="str">
            <v>TY2018000142</v>
          </cell>
          <cell r="C200" t="str">
            <v>2018-12-13</v>
          </cell>
          <cell r="D200" t="str">
            <v>5年0月</v>
          </cell>
          <cell r="E200" t="str">
            <v>格力空调</v>
          </cell>
          <cell r="F200">
            <v>5800</v>
          </cell>
          <cell r="G200" t="str">
            <v>KFR-50GW/K</v>
          </cell>
          <cell r="H200" t="str">
            <v>监狱办公室</v>
          </cell>
          <cell r="I200" t="str">
            <v>资产仓库</v>
          </cell>
          <cell r="J200" t="str">
            <v>待报废</v>
          </cell>
        </row>
        <row r="201">
          <cell r="B201" t="str">
            <v>TY2016000117</v>
          </cell>
          <cell r="C201" t="str">
            <v>2016-12-01</v>
          </cell>
          <cell r="D201" t="str">
            <v>5年0月</v>
          </cell>
          <cell r="E201" t="str">
            <v>空调</v>
          </cell>
          <cell r="F201">
            <v>3000</v>
          </cell>
        </row>
        <row r="201">
          <cell r="H201" t="str">
            <v>监狱办公室</v>
          </cell>
          <cell r="I201" t="str">
            <v>资产仓库</v>
          </cell>
          <cell r="J201" t="str">
            <v>待报废</v>
          </cell>
        </row>
        <row r="202">
          <cell r="B202" t="str">
            <v>TY2016000114</v>
          </cell>
          <cell r="C202">
            <v>42692</v>
          </cell>
          <cell r="D202" t="str">
            <v>5年0月</v>
          </cell>
          <cell r="E202" t="str">
            <v>不锈钢大型开水器</v>
          </cell>
          <cell r="F202">
            <v>18827</v>
          </cell>
          <cell r="G202" t="str">
            <v>2吨</v>
          </cell>
          <cell r="H202" t="str">
            <v>二监区</v>
          </cell>
          <cell r="I202" t="str">
            <v>机关停车场空地</v>
          </cell>
          <cell r="J202" t="str">
            <v>待报废</v>
          </cell>
        </row>
        <row r="203">
          <cell r="B203" t="str">
            <v>TY2014000081</v>
          </cell>
          <cell r="C203" t="str">
            <v>2014-11-18</v>
          </cell>
          <cell r="D203" t="str">
            <v>5年0月</v>
          </cell>
          <cell r="E203" t="str">
            <v>AZDEN无线采访话筒</v>
          </cell>
          <cell r="F203">
            <v>3800</v>
          </cell>
          <cell r="G203" t="str">
            <v>310UDR</v>
          </cell>
          <cell r="H203" t="str">
            <v>服刑人员指导中心</v>
          </cell>
          <cell r="I203" t="str">
            <v>资产仓库</v>
          </cell>
          <cell r="J203" t="str">
            <v>待报废</v>
          </cell>
        </row>
        <row r="204">
          <cell r="B204" t="str">
            <v>000002089</v>
          </cell>
          <cell r="C204" t="str">
            <v>2013-12-17</v>
          </cell>
          <cell r="D204" t="str">
            <v>6年0月</v>
          </cell>
          <cell r="E204" t="str">
            <v>苹果电脑</v>
          </cell>
          <cell r="F204">
            <v>4500</v>
          </cell>
          <cell r="G204" t="str">
            <v>ipad</v>
          </cell>
          <cell r="H204" t="str">
            <v>服刑人员指导中心</v>
          </cell>
          <cell r="I204" t="str">
            <v>资产仓库</v>
          </cell>
          <cell r="J204" t="str">
            <v>待报废</v>
          </cell>
        </row>
        <row r="205">
          <cell r="B205" t="str">
            <v>000002080</v>
          </cell>
          <cell r="C205" t="str">
            <v>2013-12-17</v>
          </cell>
          <cell r="D205" t="str">
            <v>5年0月</v>
          </cell>
          <cell r="E205" t="str">
            <v>演播室话筒</v>
          </cell>
          <cell r="F205">
            <v>1980</v>
          </cell>
          <cell r="G205" t="str">
            <v>20-2000</v>
          </cell>
          <cell r="H205" t="str">
            <v>服刑人员指导中心</v>
          </cell>
          <cell r="I205" t="str">
            <v>资产仓库</v>
          </cell>
          <cell r="J205" t="str">
            <v>待报废</v>
          </cell>
        </row>
        <row r="206">
          <cell r="B206" t="str">
            <v>000002081</v>
          </cell>
          <cell r="C206" t="str">
            <v>2013-12-17</v>
          </cell>
          <cell r="D206" t="str">
            <v>5年0月</v>
          </cell>
          <cell r="E206" t="str">
            <v>演播室话筒</v>
          </cell>
          <cell r="F206">
            <v>1980</v>
          </cell>
          <cell r="G206" t="str">
            <v>20-2000</v>
          </cell>
          <cell r="H206" t="str">
            <v>服刑人员指导中心</v>
          </cell>
          <cell r="I206" t="str">
            <v>资产仓库</v>
          </cell>
          <cell r="J206" t="str">
            <v>待报废</v>
          </cell>
        </row>
        <row r="207">
          <cell r="B207" t="str">
            <v>000002084</v>
          </cell>
          <cell r="C207" t="str">
            <v>2013-12-17</v>
          </cell>
          <cell r="D207" t="str">
            <v>5年0月</v>
          </cell>
          <cell r="E207" t="str">
            <v>调音台</v>
          </cell>
          <cell r="F207">
            <v>3900</v>
          </cell>
          <cell r="G207" t="str">
            <v>MG166X</v>
          </cell>
          <cell r="H207" t="str">
            <v>服刑人员指导中心</v>
          </cell>
          <cell r="I207" t="str">
            <v>资产仓库</v>
          </cell>
          <cell r="J207" t="str">
            <v>待报废</v>
          </cell>
        </row>
        <row r="208">
          <cell r="B208" t="str">
            <v>TY2014000082</v>
          </cell>
          <cell r="C208">
            <v>41961</v>
          </cell>
          <cell r="D208" t="str">
            <v>5年0月</v>
          </cell>
          <cell r="E208" t="str">
            <v>有线采访话筒</v>
          </cell>
          <cell r="F208">
            <v>1700</v>
          </cell>
          <cell r="G208" t="str">
            <v>EP-6226</v>
          </cell>
          <cell r="H208" t="str">
            <v>服刑人员指导中心</v>
          </cell>
          <cell r="I208" t="str">
            <v>资产仓库</v>
          </cell>
          <cell r="J208" t="str">
            <v>待报废</v>
          </cell>
        </row>
        <row r="209">
          <cell r="B209" t="str">
            <v>TY2017000015</v>
          </cell>
          <cell r="C209" t="str">
            <v>2017-03-05</v>
          </cell>
          <cell r="D209" t="str">
            <v>6年0月</v>
          </cell>
          <cell r="E209" t="str">
            <v>联想电脑</v>
          </cell>
          <cell r="F209">
            <v>4850</v>
          </cell>
        </row>
        <row r="209">
          <cell r="H209" t="str">
            <v>教育改造科</v>
          </cell>
          <cell r="I209" t="str">
            <v>资产仓库</v>
          </cell>
          <cell r="J209" t="str">
            <v>待报废</v>
          </cell>
        </row>
        <row r="210">
          <cell r="B210" t="str">
            <v>TY2016000065</v>
          </cell>
          <cell r="C210" t="str">
            <v>2016-09-07</v>
          </cell>
          <cell r="D210" t="str">
            <v>6年0月</v>
          </cell>
          <cell r="E210" t="str">
            <v>联想电脑</v>
          </cell>
          <cell r="F210">
            <v>4800</v>
          </cell>
          <cell r="G210" t="str">
            <v>A6800F</v>
          </cell>
          <cell r="H210" t="str">
            <v>教育改造科</v>
          </cell>
          <cell r="I210" t="str">
            <v>资产仓库</v>
          </cell>
          <cell r="J210" t="str">
            <v>待报废</v>
          </cell>
        </row>
        <row r="211">
          <cell r="B211" t="str">
            <v>TY2016000028</v>
          </cell>
          <cell r="C211" t="str">
            <v>2016-06-06</v>
          </cell>
          <cell r="D211" t="str">
            <v>6年0月</v>
          </cell>
          <cell r="E211" t="str">
            <v>联想笔记本电脑</v>
          </cell>
          <cell r="F211">
            <v>5500</v>
          </cell>
          <cell r="G211" t="str">
            <v>E40</v>
          </cell>
          <cell r="H211" t="str">
            <v>教育改造科</v>
          </cell>
          <cell r="I211" t="str">
            <v>资产仓库</v>
          </cell>
          <cell r="J211" t="str">
            <v>待报废</v>
          </cell>
        </row>
        <row r="212">
          <cell r="B212" t="str">
            <v>000002134</v>
          </cell>
          <cell r="C212">
            <v>41589</v>
          </cell>
          <cell r="D212" t="str">
            <v>6年0月</v>
          </cell>
          <cell r="E212" t="str">
            <v>台式电脑</v>
          </cell>
          <cell r="F212">
            <v>4500</v>
          </cell>
          <cell r="G212" t="str">
            <v>超越Z540E-20寸</v>
          </cell>
          <cell r="H212" t="str">
            <v>警务督察科</v>
          </cell>
          <cell r="I212" t="str">
            <v>资产仓库</v>
          </cell>
          <cell r="J212" t="str">
            <v>待报废</v>
          </cell>
        </row>
        <row r="213">
          <cell r="B213" t="str">
            <v>TY2016000046</v>
          </cell>
          <cell r="C213" t="str">
            <v>2016-09-17</v>
          </cell>
          <cell r="D213" t="str">
            <v>5年0月</v>
          </cell>
          <cell r="E213" t="str">
            <v>回旋式鼓风机</v>
          </cell>
          <cell r="F213">
            <v>9500</v>
          </cell>
          <cell r="G213" t="str">
            <v>HF-100S回旋式鼓风机</v>
          </cell>
          <cell r="H213" t="str">
            <v>劳动改造科</v>
          </cell>
          <cell r="I213" t="str">
            <v>资产仓库</v>
          </cell>
          <cell r="J213" t="str">
            <v>待报废</v>
          </cell>
        </row>
        <row r="214">
          <cell r="B214" t="str">
            <v>TY2016000057</v>
          </cell>
          <cell r="C214" t="str">
            <v>2016-09-17</v>
          </cell>
          <cell r="D214" t="str">
            <v>5年0月</v>
          </cell>
          <cell r="E214" t="str">
            <v>回旋式鼓风机</v>
          </cell>
          <cell r="F214">
            <v>9500</v>
          </cell>
          <cell r="G214" t="str">
            <v>HF-100S回旋式鼓风机</v>
          </cell>
          <cell r="H214" t="str">
            <v>劳动改造科</v>
          </cell>
          <cell r="I214" t="str">
            <v>资产仓库</v>
          </cell>
          <cell r="J214" t="str">
            <v>待报废</v>
          </cell>
        </row>
        <row r="215">
          <cell r="B215" t="str">
            <v>000001238</v>
          </cell>
          <cell r="C215" t="str">
            <v>2010-12-09</v>
          </cell>
          <cell r="D215" t="str">
            <v>5年0月</v>
          </cell>
          <cell r="E215" t="str">
            <v>不锈钢大型全自动开水器</v>
          </cell>
          <cell r="F215">
            <v>17600</v>
          </cell>
          <cell r="G215" t="str">
            <v>2000*800*1100  6*6=36KV</v>
          </cell>
          <cell r="H215" t="str">
            <v>七监区</v>
          </cell>
          <cell r="I215" t="str">
            <v>机关停车场空地</v>
          </cell>
          <cell r="J215" t="str">
            <v>待报废</v>
          </cell>
        </row>
        <row r="216">
          <cell r="B216" t="str">
            <v>TY2015000041</v>
          </cell>
          <cell r="C216">
            <v>42109</v>
          </cell>
          <cell r="D216" t="str">
            <v>6年0月</v>
          </cell>
          <cell r="E216" t="str">
            <v>一体台式电脑</v>
          </cell>
          <cell r="F216">
            <v>4650</v>
          </cell>
          <cell r="G216" t="str">
            <v>tink centre E92</v>
          </cell>
          <cell r="H216" t="str">
            <v>人事警务科</v>
          </cell>
          <cell r="I216" t="str">
            <v>资产仓库</v>
          </cell>
          <cell r="J216" t="str">
            <v>待报废</v>
          </cell>
        </row>
        <row r="217">
          <cell r="B217" t="str">
            <v>TY2016000003</v>
          </cell>
          <cell r="C217">
            <v>42389</v>
          </cell>
          <cell r="D217" t="str">
            <v>6年0月</v>
          </cell>
          <cell r="E217" t="str">
            <v>笔记本电脑</v>
          </cell>
          <cell r="F217">
            <v>5890</v>
          </cell>
          <cell r="G217" t="str">
            <v>IBM</v>
          </cell>
          <cell r="H217" t="str">
            <v>人事警务科</v>
          </cell>
          <cell r="I217" t="str">
            <v>资产仓库</v>
          </cell>
          <cell r="J217" t="str">
            <v>待报废</v>
          </cell>
        </row>
        <row r="218">
          <cell r="B218" t="str">
            <v>TY2015000009</v>
          </cell>
          <cell r="C218" t="str">
            <v>2015-04-13</v>
          </cell>
          <cell r="D218" t="str">
            <v>6年0月</v>
          </cell>
          <cell r="E218" t="str">
            <v>多功能复印一体机</v>
          </cell>
          <cell r="F218">
            <v>9800</v>
          </cell>
          <cell r="G218" t="str">
            <v>BIZHUB195</v>
          </cell>
          <cell r="H218" t="str">
            <v>人事警务科</v>
          </cell>
          <cell r="I218" t="str">
            <v>资产仓库</v>
          </cell>
          <cell r="J218" t="str">
            <v>待报废</v>
          </cell>
        </row>
        <row r="219">
          <cell r="B219" t="str">
            <v>TY2015000011</v>
          </cell>
          <cell r="C219" t="str">
            <v>2015-04-13</v>
          </cell>
          <cell r="D219" t="str">
            <v>6年0月</v>
          </cell>
          <cell r="E219" t="str">
            <v>联想笔记本计算机</v>
          </cell>
          <cell r="F219">
            <v>5700</v>
          </cell>
          <cell r="G219" t="str">
            <v>扬天T4900V-00</v>
          </cell>
          <cell r="H219" t="str">
            <v>人事警务科</v>
          </cell>
          <cell r="I219" t="str">
            <v>资产仓库</v>
          </cell>
          <cell r="J219" t="str">
            <v>待报废</v>
          </cell>
        </row>
        <row r="220">
          <cell r="B220" t="str">
            <v>TY2015000010</v>
          </cell>
          <cell r="C220" t="str">
            <v>2015-04-13</v>
          </cell>
          <cell r="D220" t="str">
            <v>6年0月</v>
          </cell>
          <cell r="E220" t="str">
            <v>彩色数码打印机</v>
          </cell>
          <cell r="F220">
            <v>2580</v>
          </cell>
          <cell r="G220" t="str">
            <v>HL-3150CDN</v>
          </cell>
          <cell r="H220" t="str">
            <v>人事警务科</v>
          </cell>
          <cell r="I220" t="str">
            <v>资产仓库</v>
          </cell>
          <cell r="J220" t="str">
            <v>待报废</v>
          </cell>
        </row>
        <row r="221">
          <cell r="B221" t="str">
            <v>000001223</v>
          </cell>
          <cell r="C221" t="str">
            <v>2010-03-31</v>
          </cell>
          <cell r="D221" t="str">
            <v>10年0月</v>
          </cell>
          <cell r="E221" t="str">
            <v>双门蒸饭柜</v>
          </cell>
          <cell r="F221">
            <v>7800</v>
          </cell>
          <cell r="G221" t="str">
            <v>600*400*50(24盘)</v>
          </cell>
          <cell r="H221" t="str">
            <v>三监区</v>
          </cell>
          <cell r="I221" t="str">
            <v>资产仓库</v>
          </cell>
          <cell r="J221" t="str">
            <v>待报废</v>
          </cell>
        </row>
        <row r="222">
          <cell r="B222" t="str">
            <v>000001218</v>
          </cell>
          <cell r="C222" t="str">
            <v>2010-03-31</v>
          </cell>
          <cell r="D222" t="str">
            <v>10年0月</v>
          </cell>
          <cell r="E222" t="str">
            <v>不锈钢保温桶</v>
          </cell>
          <cell r="F222">
            <v>2100</v>
          </cell>
          <cell r="G222" t="str">
            <v>600*600*800</v>
          </cell>
          <cell r="H222" t="str">
            <v>三监区</v>
          </cell>
          <cell r="I222" t="str">
            <v>资产仓库</v>
          </cell>
          <cell r="J222" t="str">
            <v>待报废</v>
          </cell>
        </row>
        <row r="223">
          <cell r="B223" t="str">
            <v>TY2015000058</v>
          </cell>
          <cell r="C223" t="str">
            <v>2015-06-05</v>
          </cell>
          <cell r="D223" t="str">
            <v>5年0月</v>
          </cell>
          <cell r="E223" t="str">
            <v>不锈钢开水器</v>
          </cell>
          <cell r="F223">
            <v>1100</v>
          </cell>
          <cell r="G223" t="str">
            <v>12KW</v>
          </cell>
          <cell r="H223" t="str">
            <v>十监区</v>
          </cell>
          <cell r="I223" t="str">
            <v>机关停车场空地</v>
          </cell>
          <cell r="J223" t="str">
            <v>待报废</v>
          </cell>
        </row>
        <row r="224">
          <cell r="B224" t="str">
            <v>000001881</v>
          </cell>
          <cell r="C224" t="str">
            <v>2013-04-10</v>
          </cell>
          <cell r="D224" t="str">
            <v>6年0月</v>
          </cell>
          <cell r="E224" t="str">
            <v>打印机</v>
          </cell>
          <cell r="F224">
            <v>1150</v>
          </cell>
          <cell r="G224" t="str">
            <v>LBP-2900</v>
          </cell>
          <cell r="H224" t="str">
            <v>四监区</v>
          </cell>
          <cell r="I224" t="str">
            <v>资产仓库</v>
          </cell>
          <cell r="J224" t="str">
            <v>待报废</v>
          </cell>
        </row>
        <row r="225">
          <cell r="B225" t="str">
            <v>000000180</v>
          </cell>
          <cell r="C225" t="str">
            <v>2008-09-10</v>
          </cell>
          <cell r="D225" t="str">
            <v>15年0月</v>
          </cell>
          <cell r="E225" t="str">
            <v>双人课桌椅（20套）</v>
          </cell>
          <cell r="F225">
            <v>4780</v>
          </cell>
        </row>
        <row r="225">
          <cell r="H225" t="str">
            <v>四监区</v>
          </cell>
          <cell r="I225" t="str">
            <v>资产仓库</v>
          </cell>
          <cell r="J225" t="str">
            <v>待报废</v>
          </cell>
        </row>
        <row r="226">
          <cell r="B226" t="str">
            <v>TY2014000046</v>
          </cell>
          <cell r="C226" t="str">
            <v>2014-09-18</v>
          </cell>
          <cell r="D226" t="str">
            <v>5年0月</v>
          </cell>
          <cell r="E226" t="str">
            <v>鑫岛除湿机</v>
          </cell>
          <cell r="F226">
            <v>1490</v>
          </cell>
          <cell r="G226" t="str">
            <v>DH-816C</v>
          </cell>
          <cell r="H226" t="str">
            <v>五监区</v>
          </cell>
          <cell r="I226" t="str">
            <v>资产仓库</v>
          </cell>
          <cell r="J226" t="str">
            <v>待报废</v>
          </cell>
        </row>
        <row r="227">
          <cell r="B227" t="str">
            <v>TY2014000045</v>
          </cell>
          <cell r="C227" t="str">
            <v>2014-09-18</v>
          </cell>
          <cell r="D227" t="str">
            <v>5年0月</v>
          </cell>
          <cell r="E227" t="str">
            <v>鑫岛除湿机</v>
          </cell>
          <cell r="F227">
            <v>1490</v>
          </cell>
          <cell r="G227" t="str">
            <v>DH-816C</v>
          </cell>
          <cell r="H227" t="str">
            <v>五监区</v>
          </cell>
          <cell r="I227" t="str">
            <v>资产仓库</v>
          </cell>
          <cell r="J227" t="str">
            <v>待报废</v>
          </cell>
        </row>
        <row r="228">
          <cell r="B228" t="str">
            <v>000002150</v>
          </cell>
          <cell r="C228" t="str">
            <v>2013-11-11</v>
          </cell>
          <cell r="D228" t="str">
            <v>6年0月</v>
          </cell>
          <cell r="E228" t="str">
            <v>台式电脑</v>
          </cell>
          <cell r="F228">
            <v>4500</v>
          </cell>
          <cell r="G228" t="str">
            <v>超越Z540E-20寸</v>
          </cell>
          <cell r="H228" t="str">
            <v>五监区</v>
          </cell>
          <cell r="I228" t="str">
            <v>资产仓库</v>
          </cell>
          <cell r="J228" t="str">
            <v>待报废</v>
          </cell>
        </row>
        <row r="229">
          <cell r="B229" t="str">
            <v>000001897</v>
          </cell>
          <cell r="C229" t="str">
            <v>2013-05-07</v>
          </cell>
          <cell r="D229" t="str">
            <v>6年0月</v>
          </cell>
          <cell r="E229" t="str">
            <v>台式电脑</v>
          </cell>
          <cell r="F229">
            <v>3450</v>
          </cell>
          <cell r="G229" t="str">
            <v>超越Z760M</v>
          </cell>
          <cell r="H229" t="str">
            <v>五监区</v>
          </cell>
          <cell r="I229" t="str">
            <v>资产仓库</v>
          </cell>
          <cell r="J229" t="str">
            <v>待报废</v>
          </cell>
        </row>
        <row r="230">
          <cell r="B230" t="str">
            <v>TY2016000024</v>
          </cell>
          <cell r="C230">
            <v>42527</v>
          </cell>
          <cell r="D230" t="str">
            <v>6年0月</v>
          </cell>
          <cell r="E230" t="str">
            <v>夏普复印机</v>
          </cell>
          <cell r="F230">
            <v>3500</v>
          </cell>
          <cell r="G230" t="str">
            <v>2048S</v>
          </cell>
          <cell r="H230" t="str">
            <v>五监区</v>
          </cell>
          <cell r="I230" t="str">
            <v>资产仓库</v>
          </cell>
          <cell r="J230" t="str">
            <v>待报废</v>
          </cell>
        </row>
        <row r="231">
          <cell r="B231" t="str">
            <v>000002019</v>
          </cell>
          <cell r="C231" t="str">
            <v>2013-12-24</v>
          </cell>
          <cell r="D231" t="str">
            <v>6年0月</v>
          </cell>
          <cell r="E231" t="str">
            <v>联想笔记本</v>
          </cell>
          <cell r="F231">
            <v>5950</v>
          </cell>
          <cell r="G231" t="str">
            <v>ThinkPad L430</v>
          </cell>
          <cell r="H231" t="str">
            <v>信息技术科</v>
          </cell>
          <cell r="I231" t="str">
            <v>资产仓库</v>
          </cell>
          <cell r="J231" t="str">
            <v>待报废</v>
          </cell>
        </row>
        <row r="232">
          <cell r="B232" t="str">
            <v>TY2018000124</v>
          </cell>
          <cell r="C232" t="str">
            <v>2018-12-18</v>
          </cell>
          <cell r="D232" t="str">
            <v>5年0月</v>
          </cell>
          <cell r="E232" t="str">
            <v>无线对讲电话</v>
          </cell>
          <cell r="F232">
            <v>1500</v>
          </cell>
          <cell r="G232" t="str">
            <v>柔乐</v>
          </cell>
          <cell r="H232" t="str">
            <v>信息技术科</v>
          </cell>
          <cell r="I232" t="str">
            <v>资产仓库</v>
          </cell>
          <cell r="J232" t="str">
            <v>待报废</v>
          </cell>
        </row>
        <row r="233">
          <cell r="B233" t="str">
            <v>TY2018000123</v>
          </cell>
          <cell r="C233" t="str">
            <v>2018-12-18</v>
          </cell>
          <cell r="D233" t="str">
            <v>5年0月</v>
          </cell>
          <cell r="E233" t="str">
            <v>无线对讲电话</v>
          </cell>
          <cell r="F233">
            <v>1500</v>
          </cell>
          <cell r="G233" t="str">
            <v>柔乐</v>
          </cell>
          <cell r="H233" t="str">
            <v>信息技术科</v>
          </cell>
          <cell r="I233" t="str">
            <v>资产仓库</v>
          </cell>
          <cell r="J233" t="str">
            <v>待报废</v>
          </cell>
        </row>
        <row r="234">
          <cell r="B234" t="str">
            <v>TY2018000122</v>
          </cell>
          <cell r="C234" t="str">
            <v>2018-12-18</v>
          </cell>
          <cell r="D234" t="str">
            <v>5年0月</v>
          </cell>
          <cell r="E234" t="str">
            <v>无线对讲电话</v>
          </cell>
          <cell r="F234">
            <v>1500</v>
          </cell>
          <cell r="G234" t="str">
            <v>柔乐</v>
          </cell>
          <cell r="H234" t="str">
            <v>信息技术科</v>
          </cell>
          <cell r="I234" t="str">
            <v>资产仓库</v>
          </cell>
          <cell r="J234" t="str">
            <v>待报废</v>
          </cell>
        </row>
        <row r="235">
          <cell r="B235" t="str">
            <v>TY2018000121</v>
          </cell>
          <cell r="C235" t="str">
            <v>2018-12-18</v>
          </cell>
          <cell r="D235" t="str">
            <v>5年0月</v>
          </cell>
          <cell r="E235" t="str">
            <v>无线对讲电话</v>
          </cell>
          <cell r="F235">
            <v>1500</v>
          </cell>
          <cell r="G235" t="str">
            <v>柔乐</v>
          </cell>
          <cell r="H235" t="str">
            <v>信息技术科</v>
          </cell>
          <cell r="I235" t="str">
            <v>资产仓库</v>
          </cell>
          <cell r="J235" t="str">
            <v>待报废</v>
          </cell>
        </row>
        <row r="236">
          <cell r="B236" t="str">
            <v>TY2016000121</v>
          </cell>
          <cell r="C236" t="str">
            <v>2016-12-07</v>
          </cell>
          <cell r="D236" t="str">
            <v>5年0月</v>
          </cell>
          <cell r="E236" t="str">
            <v>领导办公室监控系统</v>
          </cell>
          <cell r="F236">
            <v>8000</v>
          </cell>
        </row>
        <row r="236">
          <cell r="H236" t="str">
            <v>信息技术科</v>
          </cell>
          <cell r="I236" t="str">
            <v>资产仓库</v>
          </cell>
          <cell r="J236" t="str">
            <v>待报废</v>
          </cell>
        </row>
        <row r="237">
          <cell r="B237" t="str">
            <v>TY2014000141</v>
          </cell>
          <cell r="C237" t="str">
            <v>2014-12-15</v>
          </cell>
          <cell r="D237" t="str">
            <v>6年0月</v>
          </cell>
          <cell r="E237" t="str">
            <v>清华同方台式电脑</v>
          </cell>
          <cell r="F237">
            <v>5250</v>
          </cell>
          <cell r="G237" t="str">
            <v>超杨A650（独显）</v>
          </cell>
          <cell r="H237" t="str">
            <v>信息技术科</v>
          </cell>
          <cell r="I237" t="str">
            <v>资产仓库</v>
          </cell>
          <cell r="J237" t="str">
            <v>待报废</v>
          </cell>
        </row>
        <row r="238">
          <cell r="B238" t="str">
            <v>TY2014000070</v>
          </cell>
          <cell r="C238" t="str">
            <v>2014-10-23</v>
          </cell>
          <cell r="D238" t="str">
            <v>6年0月</v>
          </cell>
          <cell r="E238" t="str">
            <v>扫描仪</v>
          </cell>
          <cell r="F238">
            <v>1300</v>
          </cell>
          <cell r="G238" t="str">
            <v>fbh2000</v>
          </cell>
          <cell r="H238" t="str">
            <v>信息技术科</v>
          </cell>
          <cell r="I238" t="str">
            <v>资产仓库</v>
          </cell>
          <cell r="J238" t="str">
            <v>待报废</v>
          </cell>
        </row>
        <row r="239">
          <cell r="B239" t="str">
            <v>000002155</v>
          </cell>
          <cell r="C239">
            <v>41585</v>
          </cell>
          <cell r="D239" t="str">
            <v>6年0月</v>
          </cell>
          <cell r="E239" t="str">
            <v>扫描仪</v>
          </cell>
          <cell r="F239">
            <v>8500</v>
          </cell>
          <cell r="G239" t="str">
            <v>i2600</v>
          </cell>
          <cell r="H239" t="str">
            <v>刑罚执行科</v>
          </cell>
          <cell r="I239" t="str">
            <v>资产仓库</v>
          </cell>
          <cell r="J239" t="str">
            <v>待报废</v>
          </cell>
        </row>
        <row r="240">
          <cell r="B240" t="str">
            <v>000002117</v>
          </cell>
          <cell r="C240" t="str">
            <v>2013-11-11</v>
          </cell>
          <cell r="D240" t="str">
            <v>5年0月</v>
          </cell>
          <cell r="E240" t="str">
            <v>台式电脑</v>
          </cell>
          <cell r="F240">
            <v>4500</v>
          </cell>
          <cell r="G240" t="str">
            <v>超越Z540E-20寸</v>
          </cell>
          <cell r="H240" t="str">
            <v>医院</v>
          </cell>
          <cell r="I240" t="str">
            <v>医院</v>
          </cell>
          <cell r="J240" t="str">
            <v>待报废</v>
          </cell>
        </row>
        <row r="241">
          <cell r="B241" t="str">
            <v>000002116</v>
          </cell>
          <cell r="C241" t="str">
            <v>2013-11-11</v>
          </cell>
          <cell r="D241" t="str">
            <v>5年0月</v>
          </cell>
          <cell r="E241" t="str">
            <v>台式电脑</v>
          </cell>
          <cell r="F241">
            <v>4500</v>
          </cell>
          <cell r="G241" t="str">
            <v>超越Z540E-20寸</v>
          </cell>
          <cell r="H241" t="str">
            <v>医院</v>
          </cell>
          <cell r="I241" t="str">
            <v>医院</v>
          </cell>
          <cell r="J241" t="str">
            <v>待报废</v>
          </cell>
        </row>
        <row r="242">
          <cell r="B242" t="str">
            <v>000002114</v>
          </cell>
          <cell r="C242" t="str">
            <v>2013-11-11</v>
          </cell>
          <cell r="D242" t="str">
            <v>5年0月</v>
          </cell>
          <cell r="E242" t="str">
            <v>台式电脑</v>
          </cell>
          <cell r="F242">
            <v>4500</v>
          </cell>
          <cell r="G242" t="str">
            <v>超越Z540E-20寸</v>
          </cell>
          <cell r="H242" t="str">
            <v>医院</v>
          </cell>
          <cell r="I242" t="str">
            <v>医院</v>
          </cell>
          <cell r="J242" t="str">
            <v>待报废</v>
          </cell>
        </row>
        <row r="243">
          <cell r="B243" t="str">
            <v>000002113</v>
          </cell>
          <cell r="C243" t="str">
            <v>2013-11-11</v>
          </cell>
          <cell r="D243" t="str">
            <v>5年0月</v>
          </cell>
          <cell r="E243" t="str">
            <v>台式电脑</v>
          </cell>
          <cell r="F243">
            <v>4500</v>
          </cell>
          <cell r="G243" t="str">
            <v>超越Z540E-20寸</v>
          </cell>
          <cell r="H243" t="str">
            <v>医院</v>
          </cell>
          <cell r="I243" t="str">
            <v>医院</v>
          </cell>
          <cell r="J243" t="str">
            <v>待报废</v>
          </cell>
        </row>
        <row r="244">
          <cell r="B244" t="str">
            <v>000002128</v>
          </cell>
          <cell r="C244">
            <v>41589</v>
          </cell>
          <cell r="D244" t="str">
            <v>6年0月</v>
          </cell>
          <cell r="E244" t="str">
            <v>台式电脑</v>
          </cell>
          <cell r="F244">
            <v>4500</v>
          </cell>
          <cell r="G244" t="str">
            <v>超越Z540E-20寸</v>
          </cell>
          <cell r="H244" t="str">
            <v>狱内侦查科</v>
          </cell>
          <cell r="I244" t="str">
            <v>狱侦科办公室</v>
          </cell>
          <cell r="J244" t="str">
            <v>待报废</v>
          </cell>
        </row>
        <row r="245">
          <cell r="B245" t="str">
            <v>TY2017000018</v>
          </cell>
          <cell r="C245">
            <v>42799</v>
          </cell>
          <cell r="D245" t="str">
            <v>6年0月</v>
          </cell>
          <cell r="E245" t="str">
            <v>联想电脑</v>
          </cell>
          <cell r="F245">
            <v>5380</v>
          </cell>
          <cell r="G245" t="str">
            <v>Ideapad110-15</v>
          </cell>
          <cell r="H245" t="str">
            <v>狱内侦查科</v>
          </cell>
          <cell r="I245" t="str">
            <v>狱侦科</v>
          </cell>
          <cell r="J245" t="str">
            <v>待报废</v>
          </cell>
        </row>
        <row r="246">
          <cell r="B246" t="str">
            <v>000001737</v>
          </cell>
          <cell r="C246">
            <v>41101</v>
          </cell>
          <cell r="D246" t="str">
            <v>5年0月</v>
          </cell>
          <cell r="E246" t="str">
            <v>不锈钢岗亭</v>
          </cell>
          <cell r="F246">
            <v>19500</v>
          </cell>
          <cell r="G246" t="str">
            <v>1.5m*1.7m*2.4m</v>
          </cell>
          <cell r="H246" t="str">
            <v>一监区</v>
          </cell>
          <cell r="I246" t="str">
            <v>一监区</v>
          </cell>
          <cell r="J246" t="str">
            <v>待报废</v>
          </cell>
        </row>
        <row r="247">
          <cell r="B247" t="str">
            <v>000002055</v>
          </cell>
          <cell r="C247">
            <v>41621</v>
          </cell>
          <cell r="D247" t="str">
            <v>5年0月</v>
          </cell>
          <cell r="E247" t="str">
            <v>可视对讲</v>
          </cell>
          <cell r="F247">
            <v>1700</v>
          </cell>
          <cell r="G247" t="str">
            <v>PL-9908</v>
          </cell>
          <cell r="H247" t="str">
            <v>一监区</v>
          </cell>
          <cell r="I247" t="str">
            <v>门岗</v>
          </cell>
          <cell r="J247" t="str">
            <v>待报废</v>
          </cell>
        </row>
        <row r="248">
          <cell r="B248" t="str">
            <v>TY2014000044</v>
          </cell>
          <cell r="C248">
            <v>41892</v>
          </cell>
          <cell r="D248" t="str">
            <v>5年0月</v>
          </cell>
          <cell r="E248" t="str">
            <v>广播系统</v>
          </cell>
          <cell r="F248">
            <v>2800</v>
          </cell>
        </row>
        <row r="248">
          <cell r="H248" t="str">
            <v>一监区</v>
          </cell>
          <cell r="I248" t="str">
            <v>侯见办公室</v>
          </cell>
          <cell r="J248" t="str">
            <v>待报废</v>
          </cell>
        </row>
        <row r="249">
          <cell r="B249" t="str">
            <v>TY2015000120</v>
          </cell>
          <cell r="C249">
            <v>42349</v>
          </cell>
          <cell r="D249" t="str">
            <v>5年0月</v>
          </cell>
          <cell r="E249" t="str">
            <v>亲情电话系统</v>
          </cell>
          <cell r="F249">
            <v>6367.48</v>
          </cell>
          <cell r="G249" t="str">
            <v>XF-PCI-R8</v>
          </cell>
          <cell r="H249" t="str">
            <v>一监区</v>
          </cell>
          <cell r="I249" t="str">
            <v>会见室</v>
          </cell>
          <cell r="J249" t="str">
            <v>待报废</v>
          </cell>
        </row>
        <row r="250">
          <cell r="B250" t="str">
            <v>TY2015000123</v>
          </cell>
          <cell r="C250">
            <v>42349</v>
          </cell>
          <cell r="D250" t="str">
            <v>5年0月</v>
          </cell>
          <cell r="E250" t="str">
            <v>亲情电话系统</v>
          </cell>
          <cell r="F250">
            <v>6367.48</v>
          </cell>
          <cell r="G250" t="str">
            <v>XF-PCI-R8</v>
          </cell>
          <cell r="H250" t="str">
            <v>一监区</v>
          </cell>
          <cell r="I250" t="str">
            <v>会见室</v>
          </cell>
          <cell r="J250" t="str">
            <v>待报废</v>
          </cell>
        </row>
        <row r="251">
          <cell r="B251" t="str">
            <v>000001350</v>
          </cell>
          <cell r="C251">
            <v>40664</v>
          </cell>
          <cell r="D251" t="str">
            <v>10年0月</v>
          </cell>
          <cell r="E251" t="str">
            <v>旋涡泵</v>
          </cell>
          <cell r="F251">
            <v>1680</v>
          </cell>
          <cell r="G251" t="str">
            <v>1W2.5-12</v>
          </cell>
          <cell r="H251" t="str">
            <v>十监区</v>
          </cell>
          <cell r="I251" t="str">
            <v>罪犯食堂</v>
          </cell>
          <cell r="J251" t="str">
            <v>待报废</v>
          </cell>
        </row>
        <row r="252">
          <cell r="B252" t="str">
            <v>000001443</v>
          </cell>
          <cell r="C252">
            <v>40969</v>
          </cell>
          <cell r="D252" t="str">
            <v>10年0月</v>
          </cell>
          <cell r="E252" t="str">
            <v>不锈钢散饭车</v>
          </cell>
          <cell r="F252">
            <v>22400</v>
          </cell>
          <cell r="G252" t="str">
            <v>1200*760*860</v>
          </cell>
          <cell r="H252" t="str">
            <v>十监区</v>
          </cell>
          <cell r="I252" t="str">
            <v>罪犯食堂</v>
          </cell>
          <cell r="J252" t="str">
            <v>待报废</v>
          </cell>
        </row>
        <row r="253">
          <cell r="B253" t="str">
            <v>000001781</v>
          </cell>
          <cell r="C253">
            <v>41238</v>
          </cell>
          <cell r="D253" t="str">
            <v>10年0月</v>
          </cell>
          <cell r="E253" t="str">
            <v>手推式草坪机</v>
          </cell>
          <cell r="F253">
            <v>3800</v>
          </cell>
          <cell r="G253" t="str">
            <v>54M7</v>
          </cell>
          <cell r="H253" t="str">
            <v>十监区</v>
          </cell>
          <cell r="I253" t="str">
            <v>十监区</v>
          </cell>
          <cell r="J253" t="str">
            <v>待报废</v>
          </cell>
        </row>
        <row r="254">
          <cell r="B254" t="str">
            <v>000001908</v>
          </cell>
          <cell r="C254">
            <v>41275</v>
          </cell>
          <cell r="D254" t="str">
            <v>10年0月</v>
          </cell>
          <cell r="E254" t="str">
            <v>立式蒸汽锅炉</v>
          </cell>
          <cell r="F254">
            <v>86100</v>
          </cell>
          <cell r="G254" t="str">
            <v>LSG1-0.8-A</v>
          </cell>
          <cell r="H254" t="str">
            <v>十监区</v>
          </cell>
          <cell r="I254" t="str">
            <v>十监区</v>
          </cell>
          <cell r="J254" t="str">
            <v>待报废</v>
          </cell>
        </row>
        <row r="255">
          <cell r="B255" t="str">
            <v>000000203</v>
          </cell>
          <cell r="C255">
            <v>39782</v>
          </cell>
          <cell r="D255" t="str">
            <v>15年0月</v>
          </cell>
          <cell r="E255" t="str">
            <v>课桌椅及讲桌</v>
          </cell>
          <cell r="F255">
            <v>7880</v>
          </cell>
        </row>
        <row r="255">
          <cell r="H255" t="str">
            <v>七监区</v>
          </cell>
          <cell r="I255" t="str">
            <v>七监区</v>
          </cell>
          <cell r="J255" t="str">
            <v>待报废</v>
          </cell>
        </row>
        <row r="256">
          <cell r="B256" t="str">
            <v>000001876</v>
          </cell>
          <cell r="C256">
            <v>41357</v>
          </cell>
          <cell r="D256" t="str">
            <v>10年0月</v>
          </cell>
          <cell r="E256" t="str">
            <v>直径900双大锅炒炉</v>
          </cell>
          <cell r="F256">
            <v>9400</v>
          </cell>
          <cell r="G256" t="str">
            <v>220伏/370瓦</v>
          </cell>
          <cell r="H256" t="str">
            <v>七监区</v>
          </cell>
          <cell r="I256" t="str">
            <v>七监区罪犯食堂</v>
          </cell>
          <cell r="J256" t="str">
            <v>待报废</v>
          </cell>
        </row>
        <row r="257">
          <cell r="B257" t="str">
            <v>000002029</v>
          </cell>
          <cell r="C257">
            <v>41589</v>
          </cell>
          <cell r="D257" t="str">
            <v>5年0月</v>
          </cell>
          <cell r="E257" t="str">
            <v>执法记录仪</v>
          </cell>
          <cell r="F257">
            <v>2080</v>
          </cell>
          <cell r="G257" t="str">
            <v>DSJ-QM</v>
          </cell>
          <cell r="H257" t="str">
            <v>七监区</v>
          </cell>
          <cell r="I257" t="str">
            <v>管教办</v>
          </cell>
          <cell r="J257" t="str">
            <v>待报废</v>
          </cell>
        </row>
        <row r="258">
          <cell r="B258" t="str">
            <v>TY2015000067</v>
          </cell>
          <cell r="C258">
            <v>42221</v>
          </cell>
          <cell r="D258" t="str">
            <v>5年0月</v>
          </cell>
          <cell r="E258" t="str">
            <v>半自动档案打孔机</v>
          </cell>
          <cell r="F258">
            <v>1900</v>
          </cell>
          <cell r="G258" t="str">
            <v>LQ-8500</v>
          </cell>
          <cell r="H258" t="str">
            <v>七监区</v>
          </cell>
          <cell r="I258" t="str">
            <v>管教办</v>
          </cell>
          <cell r="J258" t="str">
            <v>待报废</v>
          </cell>
        </row>
        <row r="259">
          <cell r="B259" t="str">
            <v>TY2015000122</v>
          </cell>
          <cell r="C259">
            <v>42349</v>
          </cell>
          <cell r="D259" t="str">
            <v>6年0月</v>
          </cell>
          <cell r="E259" t="str">
            <v>亲情电话系统</v>
          </cell>
          <cell r="F259">
            <v>6367.48</v>
          </cell>
          <cell r="G259" t="str">
            <v>XF-PCI-R8</v>
          </cell>
          <cell r="H259" t="str">
            <v>七监区</v>
          </cell>
          <cell r="I259" t="str">
            <v>七监区</v>
          </cell>
          <cell r="J259" t="str">
            <v>待报废</v>
          </cell>
        </row>
        <row r="260">
          <cell r="B260" t="str">
            <v>000000225</v>
          </cell>
          <cell r="C260">
            <v>39721</v>
          </cell>
          <cell r="D260" t="str">
            <v>15年0月</v>
          </cell>
          <cell r="E260" t="str">
            <v>双人课桌椅</v>
          </cell>
          <cell r="F260">
            <v>6980</v>
          </cell>
        </row>
        <row r="260">
          <cell r="H260" t="str">
            <v>九监区</v>
          </cell>
          <cell r="I260" t="str">
            <v>一二分监区监房</v>
          </cell>
          <cell r="J260" t="str">
            <v>待报废</v>
          </cell>
        </row>
        <row r="261">
          <cell r="B261" t="str">
            <v>000000230</v>
          </cell>
          <cell r="C261">
            <v>39782</v>
          </cell>
          <cell r="D261" t="str">
            <v>15年0月</v>
          </cell>
          <cell r="E261" t="str">
            <v>书架及讲桌</v>
          </cell>
          <cell r="F261">
            <v>2058</v>
          </cell>
        </row>
        <row r="261">
          <cell r="H261" t="str">
            <v>九监区</v>
          </cell>
          <cell r="I261" t="str">
            <v>三四分监区监房</v>
          </cell>
          <cell r="J261" t="str">
            <v>待报废</v>
          </cell>
        </row>
        <row r="262">
          <cell r="B262" t="str">
            <v>TY2017000068</v>
          </cell>
          <cell r="C262">
            <v>42962</v>
          </cell>
          <cell r="D262" t="str">
            <v>5年0月</v>
          </cell>
          <cell r="E262" t="str">
            <v>九监区广播喊话系统</v>
          </cell>
          <cell r="F262">
            <v>4800</v>
          </cell>
        </row>
        <row r="262">
          <cell r="H262" t="str">
            <v>九监区</v>
          </cell>
          <cell r="I262" t="str">
            <v>新习艺楼一楼车间</v>
          </cell>
          <cell r="J262" t="str">
            <v>待报废</v>
          </cell>
        </row>
        <row r="263">
          <cell r="B263" t="str">
            <v>TY2016000101</v>
          </cell>
          <cell r="C263">
            <v>42654</v>
          </cell>
          <cell r="D263" t="str">
            <v>6年0月</v>
          </cell>
          <cell r="E263" t="str">
            <v>涉密计算机及移动储存介质保密管理系统</v>
          </cell>
          <cell r="F263">
            <v>1820</v>
          </cell>
          <cell r="G263" t="str">
            <v>v1.0</v>
          </cell>
          <cell r="H263" t="str">
            <v>监狱办公室</v>
          </cell>
          <cell r="I263" t="str">
            <v>二监区管教办</v>
          </cell>
          <cell r="J263" t="str">
            <v>待报废</v>
          </cell>
        </row>
        <row r="264">
          <cell r="B264" t="str">
            <v>TY2016000084</v>
          </cell>
          <cell r="C264">
            <v>42654</v>
          </cell>
          <cell r="D264" t="str">
            <v>6年0月</v>
          </cell>
          <cell r="E264" t="str">
            <v>涉密计算机及移动储存介质保密管理系统</v>
          </cell>
          <cell r="F264">
            <v>1820</v>
          </cell>
          <cell r="G264" t="str">
            <v>V1.0</v>
          </cell>
          <cell r="H264" t="str">
            <v>监狱办公室</v>
          </cell>
          <cell r="I264" t="str">
            <v>610办公室</v>
          </cell>
          <cell r="J264" t="str">
            <v>待报废</v>
          </cell>
        </row>
        <row r="265">
          <cell r="B265" t="str">
            <v>TY2016000085</v>
          </cell>
          <cell r="C265">
            <v>42654</v>
          </cell>
          <cell r="D265" t="str">
            <v>6年0月</v>
          </cell>
          <cell r="E265" t="str">
            <v>涉密计算机及移动储存介质保密管理系统</v>
          </cell>
          <cell r="F265">
            <v>1820</v>
          </cell>
          <cell r="G265" t="str">
            <v>V1.0</v>
          </cell>
          <cell r="H265" t="str">
            <v>监狱办公室</v>
          </cell>
          <cell r="I265" t="str">
            <v>610办公室</v>
          </cell>
          <cell r="J265" t="str">
            <v>待报废</v>
          </cell>
        </row>
        <row r="266">
          <cell r="B266" t="str">
            <v>TY2016000096</v>
          </cell>
          <cell r="C266">
            <v>42654</v>
          </cell>
          <cell r="D266" t="str">
            <v>6年0月</v>
          </cell>
          <cell r="E266" t="str">
            <v>涉密计算机及移动储存介质保密管理系统</v>
          </cell>
          <cell r="F266">
            <v>1820</v>
          </cell>
          <cell r="G266" t="str">
            <v>v1.0</v>
          </cell>
          <cell r="H266" t="str">
            <v>监狱办公室</v>
          </cell>
          <cell r="I266" t="str">
            <v>七监区办公室</v>
          </cell>
          <cell r="J266" t="str">
            <v>待报废</v>
          </cell>
        </row>
        <row r="267">
          <cell r="B267" t="str">
            <v>TY2016000087</v>
          </cell>
          <cell r="C267">
            <v>42654</v>
          </cell>
          <cell r="D267" t="str">
            <v>6年0月</v>
          </cell>
          <cell r="E267" t="str">
            <v>涉密计算机及移动储存介质保密管理系统</v>
          </cell>
          <cell r="F267">
            <v>1820</v>
          </cell>
          <cell r="G267" t="str">
            <v>V1.0</v>
          </cell>
          <cell r="H267" t="str">
            <v>监狱办公室</v>
          </cell>
          <cell r="I267" t="str">
            <v>教育改造科</v>
          </cell>
          <cell r="J267" t="str">
            <v>待报废</v>
          </cell>
        </row>
        <row r="268">
          <cell r="B268" t="str">
            <v>TY2016000093</v>
          </cell>
          <cell r="C268">
            <v>42654</v>
          </cell>
          <cell r="D268" t="str">
            <v>6年0月</v>
          </cell>
          <cell r="E268" t="str">
            <v>涉密计算机及移动储存介质保密管理系统</v>
          </cell>
          <cell r="F268">
            <v>1820</v>
          </cell>
          <cell r="G268" t="str">
            <v>v1.0</v>
          </cell>
          <cell r="H268" t="str">
            <v>监狱办公室</v>
          </cell>
          <cell r="I268" t="str">
            <v>管教办</v>
          </cell>
          <cell r="J268" t="str">
            <v>待报废</v>
          </cell>
        </row>
        <row r="269">
          <cell r="B269" t="str">
            <v>TY2016000095</v>
          </cell>
          <cell r="C269">
            <v>42654</v>
          </cell>
          <cell r="D269" t="str">
            <v>6年0月</v>
          </cell>
          <cell r="E269" t="str">
            <v>涉密计算机及移动储存介质保密管理系统</v>
          </cell>
          <cell r="F269">
            <v>1820</v>
          </cell>
          <cell r="G269" t="str">
            <v>v1.0</v>
          </cell>
          <cell r="H269" t="str">
            <v>监狱办公室</v>
          </cell>
          <cell r="I269" t="str">
            <v>七监区办公室</v>
          </cell>
          <cell r="J269" t="str">
            <v>待报废</v>
          </cell>
        </row>
        <row r="270">
          <cell r="B270" t="str">
            <v>TY2016000088</v>
          </cell>
          <cell r="C270">
            <v>42654</v>
          </cell>
          <cell r="D270" t="str">
            <v>6年0月</v>
          </cell>
          <cell r="E270" t="str">
            <v>涉密计算机及移动储存介质保密管理系统</v>
          </cell>
          <cell r="F270">
            <v>1820</v>
          </cell>
          <cell r="G270" t="str">
            <v>V1.0</v>
          </cell>
          <cell r="H270" t="str">
            <v>监狱办公室</v>
          </cell>
          <cell r="I270" t="str">
            <v>人事警务科</v>
          </cell>
          <cell r="J270" t="str">
            <v>待报废</v>
          </cell>
        </row>
        <row r="271">
          <cell r="B271" t="str">
            <v>TY2016000100</v>
          </cell>
          <cell r="C271">
            <v>42654</v>
          </cell>
          <cell r="D271" t="str">
            <v>6年0月</v>
          </cell>
          <cell r="E271" t="str">
            <v>涉密计算机及移动储存介质保密管理系统</v>
          </cell>
          <cell r="F271">
            <v>1820</v>
          </cell>
          <cell r="G271" t="str">
            <v>v1.0</v>
          </cell>
          <cell r="H271" t="str">
            <v>监狱办公室</v>
          </cell>
          <cell r="I271" t="str">
            <v>三监区管教办</v>
          </cell>
          <cell r="J271" t="str">
            <v>待报废</v>
          </cell>
        </row>
        <row r="272">
          <cell r="B272" t="str">
            <v>TY2016000092</v>
          </cell>
          <cell r="C272">
            <v>42654</v>
          </cell>
          <cell r="D272" t="str">
            <v>6年0月</v>
          </cell>
          <cell r="E272" t="str">
            <v>涉密计算机及移动储存介质保密管理系统</v>
          </cell>
          <cell r="F272">
            <v>1820</v>
          </cell>
          <cell r="G272" t="str">
            <v>v1.0</v>
          </cell>
          <cell r="H272" t="str">
            <v>监狱办公室</v>
          </cell>
          <cell r="I272" t="str">
            <v>十监区管教办</v>
          </cell>
          <cell r="J272" t="str">
            <v>待报废</v>
          </cell>
        </row>
        <row r="273">
          <cell r="B273" t="str">
            <v>TY2016000098</v>
          </cell>
          <cell r="C273">
            <v>42654</v>
          </cell>
          <cell r="D273" t="str">
            <v>6年0月</v>
          </cell>
          <cell r="E273" t="str">
            <v>涉密计算机及移动储存介质保密管理系统</v>
          </cell>
          <cell r="F273">
            <v>1820</v>
          </cell>
          <cell r="G273" t="str">
            <v>v1.0</v>
          </cell>
          <cell r="H273" t="str">
            <v>监狱办公室</v>
          </cell>
          <cell r="I273" t="str">
            <v>四监区一分监区1号办公室</v>
          </cell>
          <cell r="J273" t="str">
            <v>待报废</v>
          </cell>
        </row>
        <row r="274">
          <cell r="B274" t="str">
            <v>TY2016000099</v>
          </cell>
          <cell r="C274">
            <v>42654</v>
          </cell>
          <cell r="D274" t="str">
            <v>6年0月</v>
          </cell>
          <cell r="E274" t="str">
            <v>涉密计算机及移动储存介质保密管理系统</v>
          </cell>
          <cell r="F274">
            <v>1820</v>
          </cell>
          <cell r="G274" t="str">
            <v>v1.0</v>
          </cell>
          <cell r="H274" t="str">
            <v>监狱办公室</v>
          </cell>
          <cell r="I274" t="str">
            <v>四监区管教办</v>
          </cell>
          <cell r="J274" t="str">
            <v>待报废</v>
          </cell>
        </row>
        <row r="275">
          <cell r="B275" t="str">
            <v>TY2016000097</v>
          </cell>
          <cell r="C275">
            <v>42654</v>
          </cell>
          <cell r="D275" t="str">
            <v>6年0月</v>
          </cell>
          <cell r="E275" t="str">
            <v>涉密计算机及移动储存介质保密管理系统</v>
          </cell>
          <cell r="F275">
            <v>1820</v>
          </cell>
          <cell r="G275" t="str">
            <v>v1.0</v>
          </cell>
          <cell r="H275" t="str">
            <v>监狱办公室</v>
          </cell>
          <cell r="I275" t="str">
            <v>五监区管教办</v>
          </cell>
          <cell r="J275" t="str">
            <v>待报废</v>
          </cell>
        </row>
        <row r="276">
          <cell r="B276" t="str">
            <v>TY2016000102</v>
          </cell>
          <cell r="C276">
            <v>42654</v>
          </cell>
          <cell r="D276" t="str">
            <v>6年0月</v>
          </cell>
          <cell r="E276" t="str">
            <v>涉密计算机及移动储存介质保密管理系统</v>
          </cell>
          <cell r="F276">
            <v>1820</v>
          </cell>
          <cell r="G276" t="str">
            <v>v1.0</v>
          </cell>
          <cell r="H276" t="str">
            <v>监狱办公室</v>
          </cell>
          <cell r="I276" t="str">
            <v>一监区管教办</v>
          </cell>
          <cell r="J276" t="str">
            <v>待报废</v>
          </cell>
        </row>
        <row r="277">
          <cell r="B277" t="str">
            <v>TY2016000091</v>
          </cell>
          <cell r="C277">
            <v>42654</v>
          </cell>
          <cell r="D277" t="str">
            <v>6年0月</v>
          </cell>
          <cell r="E277" t="str">
            <v>涉密计算机及移动储存介质保密管理系统</v>
          </cell>
          <cell r="F277">
            <v>1820</v>
          </cell>
          <cell r="G277" t="str">
            <v>v1.0</v>
          </cell>
          <cell r="H277" t="str">
            <v>监狱办公室</v>
          </cell>
          <cell r="I277" t="str">
            <v>医院办公室</v>
          </cell>
          <cell r="J277" t="str">
            <v>待报废</v>
          </cell>
        </row>
        <row r="278">
          <cell r="B278" t="str">
            <v>TY2016000089</v>
          </cell>
          <cell r="C278">
            <v>42654</v>
          </cell>
          <cell r="D278" t="str">
            <v>6年0月</v>
          </cell>
          <cell r="E278" t="str">
            <v>涉密计算机及移动储存介质保密管理系统</v>
          </cell>
          <cell r="F278">
            <v>1820</v>
          </cell>
          <cell r="G278" t="str">
            <v>V1.0</v>
          </cell>
          <cell r="H278" t="str">
            <v>监狱办公室</v>
          </cell>
          <cell r="I278" t="str">
            <v>狱侦科</v>
          </cell>
          <cell r="J278" t="str">
            <v>待报废</v>
          </cell>
        </row>
        <row r="279">
          <cell r="B279" t="str">
            <v>TY2016000090</v>
          </cell>
          <cell r="C279">
            <v>42654</v>
          </cell>
          <cell r="D279" t="str">
            <v>6年0月</v>
          </cell>
          <cell r="E279" t="str">
            <v>涉密计算机及移动储存介质保密管理系统</v>
          </cell>
          <cell r="F279">
            <v>1820</v>
          </cell>
          <cell r="G279" t="str">
            <v>V1.0</v>
          </cell>
          <cell r="H279" t="str">
            <v>监狱办公室</v>
          </cell>
          <cell r="I279" t="str">
            <v>狱侦科</v>
          </cell>
          <cell r="J279" t="str">
            <v>待报废</v>
          </cell>
        </row>
        <row r="280">
          <cell r="B280" t="str">
            <v>TY2016000086</v>
          </cell>
          <cell r="C280">
            <v>42654</v>
          </cell>
          <cell r="D280" t="str">
            <v>6年0月</v>
          </cell>
          <cell r="E280" t="str">
            <v>涉密计算机及移动储存介质保密管理系统</v>
          </cell>
          <cell r="F280">
            <v>1820</v>
          </cell>
          <cell r="G280" t="str">
            <v>V1.0</v>
          </cell>
          <cell r="H280" t="str">
            <v>监狱办公室</v>
          </cell>
          <cell r="I280" t="str">
            <v>狱政科</v>
          </cell>
          <cell r="J280" t="str">
            <v>待报废</v>
          </cell>
        </row>
        <row r="281">
          <cell r="B281" t="str">
            <v>TY2017000056</v>
          </cell>
          <cell r="C281">
            <v>42844</v>
          </cell>
          <cell r="D281" t="str">
            <v>6年0月</v>
          </cell>
          <cell r="E281" t="str">
            <v>涉密计算机及移动储存介质保密管理系统</v>
          </cell>
          <cell r="F281">
            <v>1620</v>
          </cell>
        </row>
        <row r="281">
          <cell r="H281" t="str">
            <v>监狱办公室</v>
          </cell>
          <cell r="I281" t="str">
            <v>八监区二分监区</v>
          </cell>
          <cell r="J281" t="str">
            <v>待报废</v>
          </cell>
        </row>
        <row r="282">
          <cell r="B282" t="str">
            <v>TY2017000053</v>
          </cell>
          <cell r="C282">
            <v>42844</v>
          </cell>
          <cell r="D282" t="str">
            <v>6年0月</v>
          </cell>
          <cell r="E282" t="str">
            <v>涉密计算机及移动储存介质保密管理系统</v>
          </cell>
          <cell r="F282">
            <v>1620</v>
          </cell>
        </row>
        <row r="282">
          <cell r="H282" t="str">
            <v>监狱办公室</v>
          </cell>
          <cell r="I282" t="str">
            <v>二监区二分区办公室</v>
          </cell>
          <cell r="J282" t="str">
            <v>待报废</v>
          </cell>
        </row>
        <row r="283">
          <cell r="B283" t="str">
            <v>TY2017000054</v>
          </cell>
          <cell r="C283">
            <v>42844</v>
          </cell>
          <cell r="D283" t="str">
            <v>6年0月</v>
          </cell>
          <cell r="E283" t="str">
            <v>涉密计算机及移动储存介质保密管理系统</v>
          </cell>
          <cell r="F283">
            <v>1620</v>
          </cell>
        </row>
        <row r="283">
          <cell r="H283" t="str">
            <v>监狱办公室</v>
          </cell>
          <cell r="I283" t="str">
            <v>教育科</v>
          </cell>
          <cell r="J283" t="str">
            <v>待报废</v>
          </cell>
        </row>
        <row r="284">
          <cell r="B284" t="str">
            <v>TY2017000057</v>
          </cell>
          <cell r="C284">
            <v>42844</v>
          </cell>
          <cell r="D284" t="str">
            <v>6年0月</v>
          </cell>
          <cell r="E284" t="str">
            <v>涉密计算机及移动储存介质保密管理系统</v>
          </cell>
          <cell r="F284">
            <v>1620</v>
          </cell>
        </row>
        <row r="284">
          <cell r="H284" t="str">
            <v>监狱办公室</v>
          </cell>
          <cell r="I284" t="str">
            <v>九监区生产办四分监区使用</v>
          </cell>
          <cell r="J284" t="str">
            <v>待报废</v>
          </cell>
        </row>
        <row r="285">
          <cell r="B285" t="str">
            <v>TY2017000055</v>
          </cell>
          <cell r="C285">
            <v>42844</v>
          </cell>
          <cell r="D285" t="str">
            <v>6年0月</v>
          </cell>
          <cell r="E285" t="str">
            <v>涉密计算机及移动储存介质保密管理系统</v>
          </cell>
          <cell r="F285">
            <v>1620</v>
          </cell>
        </row>
        <row r="285">
          <cell r="H285" t="str">
            <v>监狱办公室</v>
          </cell>
          <cell r="I285" t="str">
            <v>七监区管教办</v>
          </cell>
          <cell r="J285" t="str">
            <v>待报废</v>
          </cell>
        </row>
        <row r="286">
          <cell r="B286" t="str">
            <v>TY2017000058</v>
          </cell>
          <cell r="C286">
            <v>42844</v>
          </cell>
          <cell r="D286" t="str">
            <v>6年0月</v>
          </cell>
          <cell r="E286" t="str">
            <v>涉密计算机及移动储存介质保密管理系统</v>
          </cell>
          <cell r="F286">
            <v>1620</v>
          </cell>
        </row>
        <row r="286">
          <cell r="H286" t="str">
            <v>监狱办公室</v>
          </cell>
          <cell r="I286" t="str">
            <v>三监区</v>
          </cell>
          <cell r="J286" t="str">
            <v>待报废</v>
          </cell>
        </row>
        <row r="287">
          <cell r="B287" t="str">
            <v>TY2017000059</v>
          </cell>
          <cell r="C287">
            <v>42844</v>
          </cell>
          <cell r="D287" t="str">
            <v>6年0月</v>
          </cell>
          <cell r="E287" t="str">
            <v>涉密计算机及移动储存介质保密管理系统</v>
          </cell>
          <cell r="F287">
            <v>1620</v>
          </cell>
        </row>
        <row r="287">
          <cell r="H287" t="str">
            <v>监狱办公室</v>
          </cell>
          <cell r="I287" t="str">
            <v>四监区</v>
          </cell>
          <cell r="J287" t="str">
            <v>待报废</v>
          </cell>
        </row>
        <row r="288">
          <cell r="B288" t="str">
            <v>TY2017000060</v>
          </cell>
          <cell r="C288">
            <v>42844</v>
          </cell>
          <cell r="D288" t="str">
            <v>6年0月</v>
          </cell>
          <cell r="E288" t="str">
            <v>涉密计算机及移动储存介质保密管理系统</v>
          </cell>
          <cell r="F288">
            <v>1620</v>
          </cell>
        </row>
        <row r="288">
          <cell r="H288" t="str">
            <v>监狱办公室</v>
          </cell>
          <cell r="I288" t="str">
            <v>二分监区</v>
          </cell>
          <cell r="J288" t="str">
            <v>待报废</v>
          </cell>
        </row>
        <row r="289">
          <cell r="B289" t="str">
            <v>TY2017000052</v>
          </cell>
          <cell r="C289">
            <v>42906</v>
          </cell>
          <cell r="D289" t="str">
            <v>6年0月</v>
          </cell>
          <cell r="E289" t="str">
            <v>涉密计算机及移动储存介质保密管理系统</v>
          </cell>
          <cell r="F289">
            <v>1620</v>
          </cell>
          <cell r="G289">
            <v>101</v>
          </cell>
          <cell r="H289" t="str">
            <v>监狱办公室</v>
          </cell>
          <cell r="I289" t="str">
            <v>四监区</v>
          </cell>
          <cell r="J289" t="str">
            <v>待报废</v>
          </cell>
        </row>
        <row r="290">
          <cell r="B290" t="str">
            <v>000001948</v>
          </cell>
          <cell r="C290">
            <v>41589</v>
          </cell>
          <cell r="D290" t="str">
            <v>6年0月</v>
          </cell>
          <cell r="E290" t="str">
            <v>台式电脑</v>
          </cell>
          <cell r="F290">
            <v>4500</v>
          </cell>
          <cell r="G290" t="str">
            <v>超越Z540E</v>
          </cell>
          <cell r="H290" t="str">
            <v>二监区</v>
          </cell>
          <cell r="I290" t="str">
            <v>车间办</v>
          </cell>
          <cell r="J290" t="str">
            <v>待报废</v>
          </cell>
        </row>
        <row r="291">
          <cell r="B291" t="str">
            <v>000001949</v>
          </cell>
          <cell r="C291">
            <v>41589</v>
          </cell>
          <cell r="D291" t="str">
            <v>6年0月</v>
          </cell>
          <cell r="E291" t="str">
            <v>台式电脑</v>
          </cell>
          <cell r="F291">
            <v>4500</v>
          </cell>
          <cell r="G291" t="str">
            <v>超越Z540E</v>
          </cell>
          <cell r="H291" t="str">
            <v>二监区</v>
          </cell>
          <cell r="I291" t="str">
            <v>车间库房</v>
          </cell>
          <cell r="J291" t="str">
            <v>待报废</v>
          </cell>
        </row>
        <row r="292">
          <cell r="B292" t="str">
            <v>TY2016000094</v>
          </cell>
          <cell r="C292">
            <v>42654</v>
          </cell>
          <cell r="D292" t="str">
            <v>5年0月</v>
          </cell>
          <cell r="E292" t="str">
            <v>涉密计算机及移动储存介质保密管理系统</v>
          </cell>
          <cell r="F292">
            <v>1820</v>
          </cell>
          <cell r="G292" t="str">
            <v>v1.0</v>
          </cell>
          <cell r="H292" t="str">
            <v>八监区</v>
          </cell>
          <cell r="I292" t="str">
            <v>八监区</v>
          </cell>
          <cell r="J292" t="str">
            <v>待报废</v>
          </cell>
        </row>
        <row r="293">
          <cell r="B293" t="str">
            <v>TY2015000092</v>
          </cell>
          <cell r="C293" t="str">
            <v>2015-07-27</v>
          </cell>
          <cell r="D293" t="str">
            <v>6年0月</v>
          </cell>
          <cell r="E293" t="str">
            <v>笔记本电脑</v>
          </cell>
          <cell r="F293">
            <v>5950</v>
          </cell>
          <cell r="G293" t="str">
            <v>tinkpadE450</v>
          </cell>
          <cell r="H293" t="str">
            <v>场部机关</v>
          </cell>
          <cell r="I293" t="str">
            <v>陈斌主任办公室</v>
          </cell>
          <cell r="J293" t="str">
            <v>待报废</v>
          </cell>
        </row>
        <row r="294">
          <cell r="B294" t="str">
            <v>000002006</v>
          </cell>
          <cell r="C294" t="str">
            <v>2013-11-11</v>
          </cell>
          <cell r="D294" t="str">
            <v>6年0月</v>
          </cell>
          <cell r="E294" t="str">
            <v>台式电脑</v>
          </cell>
          <cell r="F294">
            <v>4500</v>
          </cell>
          <cell r="G294" t="str">
            <v>超越Z540E</v>
          </cell>
          <cell r="H294" t="str">
            <v>场部机关</v>
          </cell>
          <cell r="I294" t="str">
            <v>曾志金副监狱长办公室</v>
          </cell>
          <cell r="J294" t="str">
            <v>待报废</v>
          </cell>
        </row>
        <row r="295">
          <cell r="B295" t="str">
            <v>000002002</v>
          </cell>
          <cell r="C295" t="str">
            <v>2013-11-11</v>
          </cell>
          <cell r="D295" t="str">
            <v>6年0月</v>
          </cell>
          <cell r="E295" t="str">
            <v>台式电脑</v>
          </cell>
          <cell r="F295">
            <v>4500</v>
          </cell>
          <cell r="G295" t="str">
            <v>超越Z540E</v>
          </cell>
          <cell r="H295" t="str">
            <v>场部机关</v>
          </cell>
          <cell r="I295" t="str">
            <v>刘世华办公室</v>
          </cell>
          <cell r="J295" t="str">
            <v>待报废</v>
          </cell>
        </row>
        <row r="296">
          <cell r="B296" t="str">
            <v>000002001</v>
          </cell>
          <cell r="C296" t="str">
            <v>2013-11-11</v>
          </cell>
          <cell r="D296" t="str">
            <v>6年0月</v>
          </cell>
          <cell r="E296" t="str">
            <v>台式电脑</v>
          </cell>
          <cell r="F296">
            <v>4500</v>
          </cell>
          <cell r="G296" t="str">
            <v>超越Z540E</v>
          </cell>
          <cell r="H296" t="str">
            <v>场部机关</v>
          </cell>
          <cell r="I296" t="str">
            <v>宋航副监狱长办公室</v>
          </cell>
          <cell r="J296" t="str">
            <v>待报废</v>
          </cell>
        </row>
        <row r="297">
          <cell r="B297" t="str">
            <v>000001941</v>
          </cell>
          <cell r="C297" t="str">
            <v>2013-11-04</v>
          </cell>
          <cell r="D297" t="str">
            <v>6年0月</v>
          </cell>
          <cell r="E297" t="str">
            <v>激光式打印机</v>
          </cell>
          <cell r="F297">
            <v>1250</v>
          </cell>
          <cell r="G297" t="str">
            <v>HPlaser jet1020 plus</v>
          </cell>
          <cell r="H297" t="str">
            <v>场部机关</v>
          </cell>
          <cell r="I297" t="str">
            <v>秘书办</v>
          </cell>
          <cell r="J297" t="str">
            <v>待报废</v>
          </cell>
        </row>
        <row r="298">
          <cell r="B298" t="str">
            <v>000000890</v>
          </cell>
          <cell r="C298" t="str">
            <v>2005-08-31</v>
          </cell>
          <cell r="D298" t="str">
            <v>10年0月</v>
          </cell>
          <cell r="E298" t="str">
            <v>二大队水泵</v>
          </cell>
          <cell r="F298">
            <v>4000</v>
          </cell>
        </row>
        <row r="298">
          <cell r="H298" t="str">
            <v>原二监区</v>
          </cell>
          <cell r="I298" t="str">
            <v>原二监区</v>
          </cell>
          <cell r="J298" t="str">
            <v>待报废</v>
          </cell>
        </row>
        <row r="299">
          <cell r="B299" t="str">
            <v>000000123</v>
          </cell>
          <cell r="C299" t="str">
            <v>2004-08-27</v>
          </cell>
          <cell r="D299" t="str">
            <v>15年0月</v>
          </cell>
          <cell r="E299" t="str">
            <v>903文件柜</v>
          </cell>
          <cell r="F299">
            <v>1625</v>
          </cell>
        </row>
        <row r="299">
          <cell r="H299" t="str">
            <v>场部机关</v>
          </cell>
          <cell r="I299" t="str">
            <v>李政才监狱长办公室</v>
          </cell>
          <cell r="J299" t="str">
            <v>待报废</v>
          </cell>
        </row>
        <row r="300">
          <cell r="B300" t="str">
            <v>000000895</v>
          </cell>
          <cell r="C300" t="str">
            <v>1992-12-30</v>
          </cell>
          <cell r="D300" t="str">
            <v>10年 </v>
          </cell>
          <cell r="E300" t="str">
            <v>潜水设备</v>
          </cell>
          <cell r="F300">
            <v>10661.91</v>
          </cell>
        </row>
        <row r="300">
          <cell r="H300" t="str">
            <v>场部机关</v>
          </cell>
        </row>
        <row r="300">
          <cell r="J300" t="str">
            <v>待报废</v>
          </cell>
        </row>
        <row r="301">
          <cell r="B301" t="str">
            <v>000000894</v>
          </cell>
          <cell r="C301" t="str">
            <v>1989-12-30</v>
          </cell>
          <cell r="D301" t="str">
            <v>10年 </v>
          </cell>
          <cell r="E301" t="str">
            <v>饮水设备</v>
          </cell>
          <cell r="F301">
            <v>12974.57</v>
          </cell>
        </row>
        <row r="301">
          <cell r="H301" t="str">
            <v>场部机关</v>
          </cell>
          <cell r="I301" t="str">
            <v>场部机关</v>
          </cell>
          <cell r="J301" t="str">
            <v>待报废</v>
          </cell>
        </row>
        <row r="302">
          <cell r="B302" t="str">
            <v>TY2014000143</v>
          </cell>
          <cell r="C302" t="str">
            <v>2014-12-25</v>
          </cell>
          <cell r="D302" t="str">
            <v>5年0月</v>
          </cell>
          <cell r="E302" t="str">
            <v>TCL电视机</v>
          </cell>
          <cell r="F302">
            <v>1570</v>
          </cell>
          <cell r="G302" t="str">
            <v>32寸</v>
          </cell>
          <cell r="H302" t="str">
            <v>场部机关</v>
          </cell>
          <cell r="I302" t="str">
            <v>监区门楼值班室</v>
          </cell>
          <cell r="J302" t="str">
            <v>待报废</v>
          </cell>
        </row>
        <row r="303">
          <cell r="B303" t="str">
            <v>000001212</v>
          </cell>
          <cell r="C303" t="str">
            <v>2010-10-31</v>
          </cell>
          <cell r="D303" t="str">
            <v>10年0月</v>
          </cell>
          <cell r="E303" t="str">
            <v>双吸清水泵</v>
          </cell>
          <cell r="F303">
            <v>18687</v>
          </cell>
        </row>
        <row r="303">
          <cell r="H303" t="str">
            <v>原三监区</v>
          </cell>
          <cell r="I303" t="str">
            <v>原三监区抽水房</v>
          </cell>
          <cell r="J303" t="str">
            <v>待报废</v>
          </cell>
        </row>
        <row r="304">
          <cell r="B304" t="str">
            <v>000001639</v>
          </cell>
          <cell r="C304">
            <v>41001</v>
          </cell>
          <cell r="D304" t="str">
            <v>10年0月</v>
          </cell>
          <cell r="E304" t="str">
            <v>餐盒</v>
          </cell>
          <cell r="F304">
            <v>1200</v>
          </cell>
        </row>
        <row r="304">
          <cell r="H304" t="str">
            <v>医院</v>
          </cell>
          <cell r="I304" t="str">
            <v>伙房</v>
          </cell>
          <cell r="J304" t="str">
            <v>待报废</v>
          </cell>
        </row>
        <row r="305">
          <cell r="B305" t="str">
            <v>000001901</v>
          </cell>
          <cell r="C305">
            <v>41424</v>
          </cell>
          <cell r="D305" t="str">
            <v>5年0月</v>
          </cell>
          <cell r="E305" t="str">
            <v>星星冰箱</v>
          </cell>
          <cell r="F305">
            <v>750</v>
          </cell>
          <cell r="G305" t="str">
            <v>BC-71JA</v>
          </cell>
          <cell r="H305" t="str">
            <v>医院</v>
          </cell>
          <cell r="I305" t="str">
            <v>伙房</v>
          </cell>
          <cell r="J305" t="str">
            <v>待报废</v>
          </cell>
        </row>
        <row r="306">
          <cell r="B306" t="str">
            <v>TY2014000052</v>
          </cell>
          <cell r="C306">
            <v>41922</v>
          </cell>
          <cell r="D306" t="str">
            <v>6年0月</v>
          </cell>
          <cell r="E306" t="str">
            <v>复印机</v>
          </cell>
          <cell r="F306">
            <v>8750</v>
          </cell>
          <cell r="G306" t="str">
            <v>RICOH MP2001L</v>
          </cell>
          <cell r="H306" t="str">
            <v>医院</v>
          </cell>
          <cell r="I306" t="str">
            <v>二楼杂物间</v>
          </cell>
          <cell r="J306" t="str">
            <v>待报废</v>
          </cell>
        </row>
        <row r="307">
          <cell r="B307" t="str">
            <v>TY2016000008</v>
          </cell>
          <cell r="C307">
            <v>42458</v>
          </cell>
          <cell r="D307" t="str">
            <v>6年0月</v>
          </cell>
          <cell r="E307" t="str">
            <v>扫描仪</v>
          </cell>
          <cell r="F307">
            <v>1480</v>
          </cell>
          <cell r="G307" t="str">
            <v>F10A</v>
          </cell>
          <cell r="H307" t="str">
            <v>医院</v>
          </cell>
          <cell r="I307" t="str">
            <v>贵安HIV初筛实验室</v>
          </cell>
          <cell r="J307" t="str">
            <v>待报废</v>
          </cell>
        </row>
        <row r="308">
          <cell r="B308" t="str">
            <v>000001235</v>
          </cell>
          <cell r="C308" t="str">
            <v>2010-12-09</v>
          </cell>
          <cell r="D308" t="str">
            <v>5年0月</v>
          </cell>
          <cell r="E308" t="str">
            <v>不锈钢大型全自动开水器</v>
          </cell>
          <cell r="F308">
            <v>17600</v>
          </cell>
          <cell r="G308" t="str">
            <v>2000*800*1100  6*6=36KV</v>
          </cell>
          <cell r="H308" t="str">
            <v>原八监区</v>
          </cell>
          <cell r="I308" t="str">
            <v>八监区1号楼</v>
          </cell>
          <cell r="J308" t="str">
            <v>待报废</v>
          </cell>
        </row>
        <row r="309">
          <cell r="B309" t="str">
            <v>000001234</v>
          </cell>
          <cell r="C309" t="str">
            <v>2010-12-09</v>
          </cell>
          <cell r="D309" t="str">
            <v>5年0月</v>
          </cell>
          <cell r="E309" t="str">
            <v>不锈钢大型全自动开水器</v>
          </cell>
          <cell r="F309">
            <v>17600</v>
          </cell>
          <cell r="G309" t="str">
            <v>2000*800*1100  6*6=36KV</v>
          </cell>
          <cell r="H309" t="str">
            <v>原八监区</v>
          </cell>
          <cell r="I309" t="str">
            <v>八监区3号楼</v>
          </cell>
          <cell r="J309" t="str">
            <v>待报废</v>
          </cell>
        </row>
        <row r="310">
          <cell r="B310" t="str">
            <v>000001236</v>
          </cell>
          <cell r="C310" t="str">
            <v>2010-12-09</v>
          </cell>
          <cell r="D310" t="str">
            <v>5年0月</v>
          </cell>
          <cell r="E310" t="str">
            <v>不锈钢大型全自动开水器</v>
          </cell>
          <cell r="F310">
            <v>17600</v>
          </cell>
          <cell r="G310" t="str">
            <v>2000*800*1100  6*6=36KV</v>
          </cell>
          <cell r="H310" t="str">
            <v>原八监区</v>
          </cell>
          <cell r="I310" t="str">
            <v>八监区2号楼</v>
          </cell>
          <cell r="J310" t="str">
            <v>待报废</v>
          </cell>
        </row>
        <row r="311">
          <cell r="B311" t="str">
            <v>000001237</v>
          </cell>
          <cell r="C311" t="str">
            <v>2010-12-09</v>
          </cell>
          <cell r="D311" t="str">
            <v>5年0月</v>
          </cell>
          <cell r="E311" t="str">
            <v>不锈钢大型全自动开水器</v>
          </cell>
          <cell r="F311">
            <v>17600</v>
          </cell>
          <cell r="G311" t="str">
            <v>2000*800*1100  6*6=36KV</v>
          </cell>
          <cell r="H311" t="str">
            <v>原八监区</v>
          </cell>
          <cell r="I311" t="str">
            <v>八监区4号楼</v>
          </cell>
          <cell r="J311" t="str">
            <v>待报废</v>
          </cell>
        </row>
        <row r="312">
          <cell r="B312" t="str">
            <v>000001366</v>
          </cell>
          <cell r="C312">
            <v>40732</v>
          </cell>
          <cell r="D312" t="str">
            <v>6年0月</v>
          </cell>
          <cell r="E312" t="str">
            <v>扬琴</v>
          </cell>
          <cell r="F312">
            <v>4900</v>
          </cell>
        </row>
        <row r="312">
          <cell r="H312" t="str">
            <v>组织宣传科</v>
          </cell>
          <cell r="I312" t="str">
            <v>组织宣传科库房</v>
          </cell>
          <cell r="J312" t="str">
            <v>待报废</v>
          </cell>
          <cell r="K312" t="str">
            <v>专用设备</v>
          </cell>
        </row>
        <row r="313">
          <cell r="B313" t="str">
            <v>ZY2015000024</v>
          </cell>
          <cell r="C313">
            <v>42310</v>
          </cell>
          <cell r="D313" t="str">
            <v>5年0月</v>
          </cell>
          <cell r="E313" t="str">
            <v>爱乒（乒乓球桌）</v>
          </cell>
          <cell r="F313">
            <v>1762.5</v>
          </cell>
        </row>
        <row r="313">
          <cell r="H313" t="str">
            <v>七监区</v>
          </cell>
          <cell r="I313" t="str">
            <v>二分监区娱乐室</v>
          </cell>
          <cell r="J313" t="str">
            <v>待报废</v>
          </cell>
          <cell r="K313" t="str">
            <v>专用设备</v>
          </cell>
        </row>
        <row r="314">
          <cell r="B314" t="str">
            <v>ZY2015000022</v>
          </cell>
          <cell r="C314">
            <v>42310</v>
          </cell>
          <cell r="D314" t="str">
            <v>5年0月</v>
          </cell>
          <cell r="E314" t="str">
            <v>爱乒（乒乓球桌）</v>
          </cell>
          <cell r="F314">
            <v>1762.5</v>
          </cell>
        </row>
        <row r="314">
          <cell r="H314" t="str">
            <v>九监区</v>
          </cell>
          <cell r="I314" t="str">
            <v>二中队库房</v>
          </cell>
          <cell r="J314" t="str">
            <v>待报废</v>
          </cell>
          <cell r="K314" t="str">
            <v>专用设备</v>
          </cell>
        </row>
        <row r="315">
          <cell r="B315" t="str">
            <v>000001703</v>
          </cell>
          <cell r="C315">
            <v>41039</v>
          </cell>
          <cell r="D315" t="str">
            <v>10年0月</v>
          </cell>
          <cell r="E315" t="str">
            <v>单头蒸炉</v>
          </cell>
          <cell r="F315">
            <v>1500</v>
          </cell>
          <cell r="G315" t="str">
            <v>900*900*1150</v>
          </cell>
          <cell r="H315" t="str">
            <v>后勤管理科</v>
          </cell>
          <cell r="I315" t="str">
            <v>场部食堂狗房仓库</v>
          </cell>
          <cell r="J315" t="str">
            <v>待报废</v>
          </cell>
          <cell r="K315" t="str">
            <v>专用设备</v>
          </cell>
        </row>
        <row r="316">
          <cell r="B316" t="str">
            <v>000001702</v>
          </cell>
          <cell r="C316">
            <v>41039</v>
          </cell>
          <cell r="D316" t="str">
            <v>6年0月</v>
          </cell>
          <cell r="E316" t="str">
            <v>双门蒸饭柜</v>
          </cell>
          <cell r="F316">
            <v>3300</v>
          </cell>
          <cell r="G316" t="str">
            <v>1250*900*1800</v>
          </cell>
          <cell r="H316" t="str">
            <v>后勤管理科</v>
          </cell>
          <cell r="I316" t="str">
            <v>场部食堂狗房仓库</v>
          </cell>
          <cell r="J316" t="str">
            <v>待报废</v>
          </cell>
          <cell r="K316" t="str">
            <v>专用设备</v>
          </cell>
        </row>
        <row r="317">
          <cell r="B317" t="str">
            <v>000001228</v>
          </cell>
          <cell r="C317">
            <v>40390</v>
          </cell>
          <cell r="D317" t="str">
            <v>10年0月</v>
          </cell>
          <cell r="E317" t="str">
            <v>不锈钢快餐盘(250套)</v>
          </cell>
          <cell r="F317">
            <v>2750</v>
          </cell>
        </row>
        <row r="317">
          <cell r="H317" t="str">
            <v>后勤管理科</v>
          </cell>
          <cell r="I317" t="str">
            <v>监管区民警职工食堂</v>
          </cell>
          <cell r="J317" t="str">
            <v>待报废</v>
          </cell>
          <cell r="K317" t="str">
            <v>专用设备</v>
          </cell>
        </row>
        <row r="318">
          <cell r="B318" t="str">
            <v>000001363</v>
          </cell>
          <cell r="C318">
            <v>40724</v>
          </cell>
          <cell r="D318" t="str">
            <v>10年0月</v>
          </cell>
          <cell r="E318" t="str">
            <v>双头单尾小炒炉</v>
          </cell>
          <cell r="F318">
            <v>8800</v>
          </cell>
          <cell r="G318" t="str">
            <v>1800*1000*1150</v>
          </cell>
          <cell r="H318" t="str">
            <v>后勤管理科</v>
          </cell>
          <cell r="I318" t="str">
            <v>监管区民警职工食堂</v>
          </cell>
          <cell r="J318" t="str">
            <v>待报废</v>
          </cell>
          <cell r="K318" t="str">
            <v>专用设备</v>
          </cell>
        </row>
        <row r="319">
          <cell r="B319" t="str">
            <v>000001365</v>
          </cell>
          <cell r="C319">
            <v>40827</v>
          </cell>
          <cell r="D319" t="str">
            <v>10年0月</v>
          </cell>
          <cell r="E319" t="str">
            <v>不锈钢油泵箱</v>
          </cell>
          <cell r="F319">
            <v>1585</v>
          </cell>
        </row>
        <row r="319">
          <cell r="H319" t="str">
            <v>后勤管理科</v>
          </cell>
          <cell r="I319" t="str">
            <v>监管区民警职工食堂</v>
          </cell>
          <cell r="J319" t="str">
            <v>待报废</v>
          </cell>
          <cell r="K319" t="str">
            <v>专用设备</v>
          </cell>
        </row>
        <row r="320">
          <cell r="B320" t="str">
            <v>000001122</v>
          </cell>
          <cell r="C320">
            <v>40209</v>
          </cell>
          <cell r="D320" t="str">
            <v>10年0月</v>
          </cell>
          <cell r="E320" t="str">
            <v>医用焚烧炉</v>
          </cell>
          <cell r="F320">
            <v>60000</v>
          </cell>
          <cell r="G320" t="str">
            <v>DF-20</v>
          </cell>
          <cell r="H320" t="str">
            <v>医院</v>
          </cell>
        </row>
        <row r="320">
          <cell r="J320" t="str">
            <v>待报废</v>
          </cell>
          <cell r="K320" t="str">
            <v>专用设备</v>
          </cell>
        </row>
        <row r="321">
          <cell r="B321" t="str">
            <v>000001225</v>
          </cell>
          <cell r="C321">
            <v>40268</v>
          </cell>
          <cell r="D321" t="str">
            <v>10年0月</v>
          </cell>
          <cell r="E321" t="str">
            <v>绞肉机</v>
          </cell>
          <cell r="F321">
            <v>2800</v>
          </cell>
          <cell r="G321" t="str">
            <v>350KG</v>
          </cell>
          <cell r="H321" t="str">
            <v>医院</v>
          </cell>
          <cell r="I321" t="str">
            <v>场部仓库</v>
          </cell>
          <cell r="J321" t="str">
            <v>待报废</v>
          </cell>
          <cell r="K321" t="str">
            <v>专用设备</v>
          </cell>
        </row>
        <row r="322">
          <cell r="B322" t="str">
            <v>000001210</v>
          </cell>
          <cell r="C322">
            <v>40390</v>
          </cell>
          <cell r="D322" t="str">
            <v>5年0月</v>
          </cell>
          <cell r="E322" t="str">
            <v>全自动生化分析仪</v>
          </cell>
          <cell r="F322">
            <v>90000</v>
          </cell>
          <cell r="G322" t="str">
            <v>U8000</v>
          </cell>
          <cell r="H322" t="str">
            <v>医院</v>
          </cell>
          <cell r="I322" t="str">
            <v>场部仓库</v>
          </cell>
          <cell r="J322" t="str">
            <v>待报废</v>
          </cell>
          <cell r="K322" t="str">
            <v>专用设备</v>
          </cell>
        </row>
        <row r="323">
          <cell r="B323" t="str">
            <v>000001921</v>
          </cell>
          <cell r="C323">
            <v>41484</v>
          </cell>
          <cell r="D323" t="str">
            <v>10年0月</v>
          </cell>
          <cell r="E323" t="str">
            <v>立式压力蒸汽灭菌器</v>
          </cell>
          <cell r="F323">
            <v>9600</v>
          </cell>
          <cell r="G323" t="str">
            <v>LS-75LG</v>
          </cell>
          <cell r="H323" t="str">
            <v>医院</v>
          </cell>
          <cell r="I323" t="str">
            <v>场部仓库</v>
          </cell>
          <cell r="J323" t="str">
            <v>待报废</v>
          </cell>
          <cell r="K323" t="str">
            <v>专用设备</v>
          </cell>
        </row>
        <row r="324">
          <cell r="B324" t="str">
            <v>000001058</v>
          </cell>
          <cell r="C324" t="str">
            <v>2009-07-20</v>
          </cell>
          <cell r="D324" t="str">
            <v>10年0月</v>
          </cell>
          <cell r="E324" t="str">
            <v>饮用水消毒设施</v>
          </cell>
          <cell r="F324">
            <v>6655</v>
          </cell>
          <cell r="G324" t="str">
            <v>AKS603</v>
          </cell>
          <cell r="H324" t="str">
            <v>场部机关</v>
          </cell>
          <cell r="I324" t="str">
            <v>原六监区</v>
          </cell>
          <cell r="J324" t="str">
            <v>待报废</v>
          </cell>
          <cell r="K324" t="str">
            <v>专用设备</v>
          </cell>
        </row>
        <row r="325">
          <cell r="B325" t="str">
            <v>ZY2013000012</v>
          </cell>
          <cell r="C325" t="str">
            <v>2013-12-25</v>
          </cell>
          <cell r="D325" t="str">
            <v>3年0月</v>
          </cell>
          <cell r="E325" t="str">
            <v>扁平光勘查灯</v>
          </cell>
          <cell r="F325">
            <v>2800</v>
          </cell>
          <cell r="G325" t="str">
            <v>KF-1</v>
          </cell>
        </row>
        <row r="325">
          <cell r="I325" t="str">
            <v>狱侦科</v>
          </cell>
          <cell r="J325" t="str">
            <v>待报废</v>
          </cell>
          <cell r="K325" t="str">
            <v>专用设备</v>
          </cell>
        </row>
        <row r="326">
          <cell r="B326" t="str">
            <v>ZY2015000025</v>
          </cell>
          <cell r="C326" t="str">
            <v>2015-11-02</v>
          </cell>
          <cell r="D326" t="str">
            <v>5年0月</v>
          </cell>
          <cell r="E326" t="str">
            <v>爱乒（乒乓球桌）</v>
          </cell>
          <cell r="F326">
            <v>1762.5</v>
          </cell>
        </row>
        <row r="326">
          <cell r="H326" t="str">
            <v>八监区</v>
          </cell>
          <cell r="I326" t="str">
            <v>资产仓库</v>
          </cell>
          <cell r="J326" t="str">
            <v>待报废</v>
          </cell>
          <cell r="K326" t="str">
            <v>专用设备</v>
          </cell>
        </row>
        <row r="327">
          <cell r="B327" t="str">
            <v>000001705</v>
          </cell>
          <cell r="C327" t="str">
            <v>2012-05-16</v>
          </cell>
          <cell r="D327" t="str">
            <v>10年0月</v>
          </cell>
          <cell r="E327" t="str">
            <v>分离式磨浆机</v>
          </cell>
          <cell r="F327">
            <v>4080</v>
          </cell>
          <cell r="G327" t="str">
            <v>FSM-200型4K</v>
          </cell>
          <cell r="H327" t="str">
            <v>十监区</v>
          </cell>
          <cell r="I327" t="str">
            <v>资产仓库</v>
          </cell>
          <cell r="J327" t="str">
            <v>待报废</v>
          </cell>
          <cell r="K327" t="str">
            <v>专用设备</v>
          </cell>
        </row>
        <row r="328">
          <cell r="B328" t="str">
            <v>ZY2014000008</v>
          </cell>
          <cell r="C328" t="str">
            <v>2014-08-29</v>
          </cell>
          <cell r="D328" t="str">
            <v>3年0月</v>
          </cell>
          <cell r="E328" t="str">
            <v>巡更系统</v>
          </cell>
          <cell r="F328">
            <v>70900</v>
          </cell>
          <cell r="G328" t="str">
            <v>TX-628</v>
          </cell>
          <cell r="H328" t="str">
            <v>信息技术科</v>
          </cell>
          <cell r="I328" t="str">
            <v>资产仓库</v>
          </cell>
          <cell r="J328" t="str">
            <v>待报废</v>
          </cell>
          <cell r="K328" t="str">
            <v>专用设备</v>
          </cell>
        </row>
        <row r="329">
          <cell r="B329" t="str">
            <v>000001648</v>
          </cell>
          <cell r="C329">
            <v>40969</v>
          </cell>
          <cell r="D329" t="str">
            <v>10年0月</v>
          </cell>
          <cell r="E329" t="str">
            <v>熊猫高压自动管道清理机</v>
          </cell>
          <cell r="F329">
            <v>1100</v>
          </cell>
          <cell r="G329" t="str">
            <v>GQ-75T型</v>
          </cell>
          <cell r="H329" t="str">
            <v>一监区</v>
          </cell>
          <cell r="I329" t="str">
            <v>一监区</v>
          </cell>
          <cell r="J329" t="str">
            <v>待报废</v>
          </cell>
          <cell r="K329" t="str">
            <v>专用设备</v>
          </cell>
        </row>
        <row r="330">
          <cell r="B330" t="str">
            <v>000000782</v>
          </cell>
          <cell r="C330">
            <v>40025</v>
          </cell>
          <cell r="D330" t="str">
            <v>10年0月</v>
          </cell>
          <cell r="E330" t="str">
            <v>脱皮机</v>
          </cell>
          <cell r="F330">
            <v>4600</v>
          </cell>
          <cell r="G330" t="str">
            <v>30公斤</v>
          </cell>
          <cell r="H330" t="str">
            <v>十监区</v>
          </cell>
          <cell r="I330" t="str">
            <v>锅炉库房</v>
          </cell>
          <cell r="J330" t="str">
            <v>待报废</v>
          </cell>
          <cell r="K330" t="str">
            <v>专用设备</v>
          </cell>
        </row>
        <row r="331">
          <cell r="B331" t="str">
            <v>000001161</v>
          </cell>
          <cell r="C331">
            <v>40390</v>
          </cell>
          <cell r="D331" t="str">
            <v>10年0月</v>
          </cell>
          <cell r="E331" t="str">
            <v>脱皮机</v>
          </cell>
          <cell r="F331">
            <v>2800</v>
          </cell>
          <cell r="G331" t="str">
            <v>15公斤</v>
          </cell>
          <cell r="H331" t="str">
            <v>十监区</v>
          </cell>
          <cell r="I331" t="str">
            <v>锅炉库房</v>
          </cell>
          <cell r="J331" t="str">
            <v>待报废</v>
          </cell>
          <cell r="K331" t="str">
            <v>专用设备</v>
          </cell>
        </row>
        <row r="332">
          <cell r="B332" t="str">
            <v>000001377</v>
          </cell>
          <cell r="C332">
            <v>40814</v>
          </cell>
          <cell r="D332" t="str">
            <v>10年0月</v>
          </cell>
          <cell r="E332" t="str">
            <v>本田草坪机</v>
          </cell>
          <cell r="F332">
            <v>3760</v>
          </cell>
        </row>
        <row r="332">
          <cell r="H332" t="str">
            <v>十监区</v>
          </cell>
          <cell r="I332" t="str">
            <v>一分监区</v>
          </cell>
          <cell r="J332" t="str">
            <v>待报废</v>
          </cell>
          <cell r="K332" t="str">
            <v>专用设备</v>
          </cell>
        </row>
        <row r="333">
          <cell r="B333" t="str">
            <v>000001401</v>
          </cell>
          <cell r="C333">
            <v>40894</v>
          </cell>
          <cell r="D333" t="str">
            <v>6年0月</v>
          </cell>
          <cell r="E333" t="str">
            <v>百成火腿机</v>
          </cell>
          <cell r="F333">
            <v>4980</v>
          </cell>
          <cell r="G333" t="str">
            <v>5MM</v>
          </cell>
          <cell r="H333" t="str">
            <v>十监区</v>
          </cell>
          <cell r="I333" t="str">
            <v>医院</v>
          </cell>
          <cell r="J333" t="str">
            <v>待报废</v>
          </cell>
          <cell r="K333" t="str">
            <v>专用设备</v>
          </cell>
        </row>
        <row r="334">
          <cell r="B334" t="str">
            <v>000000304</v>
          </cell>
          <cell r="C334" t="str">
            <v>1960-12-30</v>
          </cell>
          <cell r="D334" t="str">
            <v>20年</v>
          </cell>
          <cell r="E334" t="str">
            <v>高压输电线路</v>
          </cell>
          <cell r="F334">
            <v>35621</v>
          </cell>
        </row>
        <row r="334">
          <cell r="H334" t="str">
            <v>原一监区</v>
          </cell>
          <cell r="I334" t="str">
            <v>原一监区</v>
          </cell>
          <cell r="J334" t="str">
            <v>待报废</v>
          </cell>
          <cell r="K334" t="str">
            <v>专用设备</v>
          </cell>
        </row>
        <row r="335">
          <cell r="B335" t="str">
            <v>000000447</v>
          </cell>
          <cell r="C335">
            <v>39446</v>
          </cell>
          <cell r="D335" t="str">
            <v>5年0月</v>
          </cell>
          <cell r="E335" t="str">
            <v>B超机</v>
          </cell>
          <cell r="F335">
            <v>118000</v>
          </cell>
          <cell r="G335" t="str">
            <v>C70</v>
          </cell>
          <cell r="H335" t="str">
            <v>医院</v>
          </cell>
          <cell r="I335" t="str">
            <v>医院</v>
          </cell>
          <cell r="J335" t="str">
            <v>待报废</v>
          </cell>
          <cell r="K335" t="str">
            <v>专用设备</v>
          </cell>
        </row>
        <row r="336">
          <cell r="B336" t="str">
            <v>000001786</v>
          </cell>
          <cell r="C336">
            <v>41222</v>
          </cell>
          <cell r="D336" t="str">
            <v>5年0月</v>
          </cell>
          <cell r="E336" t="str">
            <v>RH-300型超声诊断仪</v>
          </cell>
          <cell r="F336">
            <v>18889</v>
          </cell>
          <cell r="G336" t="str">
            <v>YZB苏0400-2011</v>
          </cell>
          <cell r="H336" t="str">
            <v>医院</v>
          </cell>
          <cell r="I336" t="str">
            <v>医院</v>
          </cell>
          <cell r="J336" t="str">
            <v>待报废</v>
          </cell>
          <cell r="K336" t="str">
            <v>专用设备</v>
          </cell>
        </row>
        <row r="337">
          <cell r="E337" t="str">
            <v>合计</v>
          </cell>
          <cell r="F337">
            <v>2003755.95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5"/>
  <sheetViews>
    <sheetView tabSelected="1" topLeftCell="A160" workbookViewId="0">
      <selection activeCell="K11" sqref="K11"/>
    </sheetView>
  </sheetViews>
  <sheetFormatPr defaultColWidth="9" defaultRowHeight="13.5"/>
  <cols>
    <col min="2" max="2" width="16.125" customWidth="1"/>
    <col min="3" max="3" width="16.25" customWidth="1"/>
    <col min="4" max="6" width="13.625" customWidth="1"/>
    <col min="7" max="8" width="13.625" style="1" customWidth="1"/>
    <col min="9" max="10" width="13.625" customWidth="1"/>
  </cols>
  <sheetData>
    <row r="1" ht="33" spans="1:10">
      <c r="A1" s="2" t="s">
        <v>0</v>
      </c>
      <c r="B1" s="2"/>
      <c r="C1" s="2"/>
      <c r="D1" s="2"/>
      <c r="E1" s="2"/>
      <c r="F1" s="2"/>
      <c r="G1" s="12"/>
      <c r="H1" s="12"/>
      <c r="I1" s="2"/>
      <c r="J1" s="2"/>
    </row>
    <row r="2" spans="1:10">
      <c r="A2" s="3" t="s">
        <v>1</v>
      </c>
      <c r="B2" s="4" t="s">
        <v>2</v>
      </c>
      <c r="C2" s="4" t="s">
        <v>3</v>
      </c>
      <c r="D2" s="5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4" t="s">
        <v>10</v>
      </c>
    </row>
    <row r="3" spans="1:10">
      <c r="A3" s="6">
        <v>1</v>
      </c>
      <c r="B3" s="7" t="s">
        <v>11</v>
      </c>
      <c r="C3" s="8" t="str">
        <f>VLOOKUP(B3,'[1]6.20最终上报'!B:K,2,FALSE)</f>
        <v>2004-12-23</v>
      </c>
      <c r="D3" s="6" t="str">
        <f>VLOOKUP(B3,'[1]6.20最终上报'!B:K,3,FALSE)</f>
        <v>5年0月</v>
      </c>
      <c r="E3" s="14" t="str">
        <f>VLOOKUP(B3,'[1]6.20最终上报'!B:K,4,FALSE)</f>
        <v>扬子空调</v>
      </c>
      <c r="F3" s="15">
        <f>VLOOKUP(B3,'[1]6.20最终上报'!B:K,5,FALSE)</f>
        <v>1550</v>
      </c>
      <c r="G3" s="15">
        <v>1550</v>
      </c>
      <c r="H3" s="15">
        <v>0</v>
      </c>
      <c r="I3" s="6" t="s">
        <v>12</v>
      </c>
      <c r="J3" s="16"/>
    </row>
    <row r="4" spans="1:10">
      <c r="A4" s="6">
        <v>2</v>
      </c>
      <c r="B4" s="7" t="s">
        <v>13</v>
      </c>
      <c r="C4" s="8" t="str">
        <f>VLOOKUP(B4,'[1]6.20最终上报'!B:K,2,FALSE)</f>
        <v>2004-12-23</v>
      </c>
      <c r="D4" s="6" t="str">
        <f>VLOOKUP(B4,'[1]6.20最终上报'!B:K,3,FALSE)</f>
        <v>5年0月</v>
      </c>
      <c r="E4" s="14" t="str">
        <f>VLOOKUP(B4,'[1]6.20最终上报'!B:K,4,FALSE)</f>
        <v>扬子空调</v>
      </c>
      <c r="F4" s="15">
        <f>VLOOKUP(B4,'[1]6.20最终上报'!B:K,5,FALSE)</f>
        <v>1550</v>
      </c>
      <c r="G4" s="15">
        <v>1550</v>
      </c>
      <c r="H4" s="15">
        <v>0</v>
      </c>
      <c r="I4" s="6" t="s">
        <v>12</v>
      </c>
      <c r="J4" s="16"/>
    </row>
    <row r="5" spans="1:10">
      <c r="A5" s="6">
        <v>3</v>
      </c>
      <c r="B5" s="7" t="s">
        <v>14</v>
      </c>
      <c r="C5" s="8" t="str">
        <f>VLOOKUP(B5,'[1]6.20最终上报'!B:K,2,FALSE)</f>
        <v>2004-12-23</v>
      </c>
      <c r="D5" s="6" t="str">
        <f>VLOOKUP(B5,'[1]6.20最终上报'!B:K,3,FALSE)</f>
        <v>5年0月</v>
      </c>
      <c r="E5" s="14" t="str">
        <f>VLOOKUP(B5,'[1]6.20最终上报'!B:K,4,FALSE)</f>
        <v>扬子空调</v>
      </c>
      <c r="F5" s="15">
        <f>VLOOKUP(B5,'[1]6.20最终上报'!B:K,5,FALSE)</f>
        <v>1550</v>
      </c>
      <c r="G5" s="15">
        <v>1550</v>
      </c>
      <c r="H5" s="15">
        <v>0</v>
      </c>
      <c r="I5" s="6" t="s">
        <v>12</v>
      </c>
      <c r="J5" s="16"/>
    </row>
    <row r="6" spans="1:10">
      <c r="A6" s="6">
        <v>4</v>
      </c>
      <c r="B6" s="7" t="s">
        <v>15</v>
      </c>
      <c r="C6" s="8" t="str">
        <f>VLOOKUP(B6,'[1]6.20最终上报'!B:K,2,FALSE)</f>
        <v>2004-12-23</v>
      </c>
      <c r="D6" s="6" t="str">
        <f>VLOOKUP(B6,'[1]6.20最终上报'!B:K,3,FALSE)</f>
        <v>5年0月</v>
      </c>
      <c r="E6" s="14" t="str">
        <f>VLOOKUP(B6,'[1]6.20最终上报'!B:K,4,FALSE)</f>
        <v>扬子空调</v>
      </c>
      <c r="F6" s="15">
        <f>VLOOKUP(B6,'[1]6.20最终上报'!B:K,5,FALSE)</f>
        <v>1550</v>
      </c>
      <c r="G6" s="15">
        <v>1550</v>
      </c>
      <c r="H6" s="15">
        <v>0</v>
      </c>
      <c r="I6" s="6" t="s">
        <v>12</v>
      </c>
      <c r="J6" s="16"/>
    </row>
    <row r="7" spans="1:10">
      <c r="A7" s="6">
        <v>5</v>
      </c>
      <c r="B7" s="7" t="s">
        <v>16</v>
      </c>
      <c r="C7" s="8" t="str">
        <f>VLOOKUP(B7,'[1]6.20最终上报'!B:K,2,FALSE)</f>
        <v>2004-12-23</v>
      </c>
      <c r="D7" s="6" t="str">
        <f>VLOOKUP(B7,'[1]6.20最终上报'!B:K,3,FALSE)</f>
        <v>5年0月</v>
      </c>
      <c r="E7" s="14" t="str">
        <f>VLOOKUP(B7,'[1]6.20最终上报'!B:K,4,FALSE)</f>
        <v>扬子空调</v>
      </c>
      <c r="F7" s="15">
        <f>VLOOKUP(B7,'[1]6.20最终上报'!B:K,5,FALSE)</f>
        <v>1550</v>
      </c>
      <c r="G7" s="15">
        <v>1550</v>
      </c>
      <c r="H7" s="15">
        <v>0</v>
      </c>
      <c r="I7" s="6" t="s">
        <v>12</v>
      </c>
      <c r="J7" s="16"/>
    </row>
    <row r="8" spans="1:10">
      <c r="A8" s="6">
        <v>6</v>
      </c>
      <c r="B8" s="7" t="s">
        <v>17</v>
      </c>
      <c r="C8" s="8" t="str">
        <f>VLOOKUP(B8,'[1]6.20最终上报'!B:K,2,FALSE)</f>
        <v>2004-12-23</v>
      </c>
      <c r="D8" s="6" t="str">
        <f>VLOOKUP(B8,'[1]6.20最终上报'!B:K,3,FALSE)</f>
        <v>5年0月</v>
      </c>
      <c r="E8" s="14" t="str">
        <f>VLOOKUP(B8,'[1]6.20最终上报'!B:K,4,FALSE)</f>
        <v>扬子空调</v>
      </c>
      <c r="F8" s="15">
        <f>VLOOKUP(B8,'[1]6.20最终上报'!B:K,5,FALSE)</f>
        <v>1550</v>
      </c>
      <c r="G8" s="15">
        <v>1550</v>
      </c>
      <c r="H8" s="15">
        <v>0</v>
      </c>
      <c r="I8" s="6" t="s">
        <v>12</v>
      </c>
      <c r="J8" s="16"/>
    </row>
    <row r="9" spans="1:10">
      <c r="A9" s="6">
        <v>7</v>
      </c>
      <c r="B9" s="7" t="s">
        <v>18</v>
      </c>
      <c r="C9" s="8" t="str">
        <f>VLOOKUP(B9,'[1]6.20最终上报'!B:K,2,FALSE)</f>
        <v>2004-12-23</v>
      </c>
      <c r="D9" s="6" t="str">
        <f>VLOOKUP(B9,'[1]6.20最终上报'!B:K,3,FALSE)</f>
        <v>5年0月</v>
      </c>
      <c r="E9" s="14" t="str">
        <f>VLOOKUP(B9,'[1]6.20最终上报'!B:K,4,FALSE)</f>
        <v>扬子空调</v>
      </c>
      <c r="F9" s="15">
        <f>VLOOKUP(B9,'[1]6.20最终上报'!B:K,5,FALSE)</f>
        <v>1550</v>
      </c>
      <c r="G9" s="15">
        <v>1550</v>
      </c>
      <c r="H9" s="15">
        <v>0</v>
      </c>
      <c r="I9" s="6" t="s">
        <v>12</v>
      </c>
      <c r="J9" s="16"/>
    </row>
    <row r="10" spans="1:10">
      <c r="A10" s="6">
        <v>8</v>
      </c>
      <c r="B10" s="7" t="s">
        <v>19</v>
      </c>
      <c r="C10" s="8" t="str">
        <f>VLOOKUP(B10,'[1]6.20最终上报'!B:K,2,FALSE)</f>
        <v>2005-08-31</v>
      </c>
      <c r="D10" s="6" t="str">
        <f>VLOOKUP(B10,'[1]6.20最终上报'!B:K,3,FALSE)</f>
        <v>10年0月</v>
      </c>
      <c r="E10" s="14" t="str">
        <f>VLOOKUP(B10,'[1]6.20最终上报'!B:K,4,FALSE)</f>
        <v>二大队水泵</v>
      </c>
      <c r="F10" s="15">
        <f>VLOOKUP(B10,'[1]6.20最终上报'!B:K,5,FALSE)</f>
        <v>4000</v>
      </c>
      <c r="G10" s="15">
        <v>4000</v>
      </c>
      <c r="H10" s="15">
        <v>0</v>
      </c>
      <c r="I10" s="6" t="s">
        <v>12</v>
      </c>
      <c r="J10" s="16"/>
    </row>
    <row r="11" spans="1:10">
      <c r="A11" s="6">
        <v>9</v>
      </c>
      <c r="B11" s="9" t="s">
        <v>20</v>
      </c>
      <c r="C11" s="8">
        <f>VLOOKUP(B11,'[1]6.20最终上报'!B:K,2,FALSE)</f>
        <v>39446</v>
      </c>
      <c r="D11" s="6" t="str">
        <f>VLOOKUP(B11,'[1]6.20最终上报'!B:K,3,FALSE)</f>
        <v>5年0月</v>
      </c>
      <c r="E11" s="14" t="str">
        <f>VLOOKUP(B11,'[1]6.20最终上报'!B:K,4,FALSE)</f>
        <v>B超机</v>
      </c>
      <c r="F11" s="15">
        <f>VLOOKUP(B11,'[1]6.20最终上报'!B:K,5,FALSE)</f>
        <v>118000</v>
      </c>
      <c r="G11" s="15">
        <v>118000</v>
      </c>
      <c r="H11" s="15">
        <v>0</v>
      </c>
      <c r="I11" s="6" t="s">
        <v>12</v>
      </c>
      <c r="J11" s="16"/>
    </row>
    <row r="12" ht="27" spans="1:10">
      <c r="A12" s="6">
        <v>10</v>
      </c>
      <c r="B12" s="7" t="s">
        <v>21</v>
      </c>
      <c r="C12" s="8" t="str">
        <f>VLOOKUP(B12,'[1]6.20最终上报'!B:K,2,FALSE)</f>
        <v>2009-07-20</v>
      </c>
      <c r="D12" s="6" t="str">
        <f>VLOOKUP(B12,'[1]6.20最终上报'!B:K,3,FALSE)</f>
        <v>10年0月</v>
      </c>
      <c r="E12" s="14" t="str">
        <f>VLOOKUP(B12,'[1]6.20最终上报'!B:K,4,FALSE)</f>
        <v>饮用水消毒设施</v>
      </c>
      <c r="F12" s="15">
        <f>VLOOKUP(B12,'[1]6.20最终上报'!B:K,5,FALSE)</f>
        <v>6655</v>
      </c>
      <c r="G12" s="15">
        <v>6655</v>
      </c>
      <c r="H12" s="15">
        <v>0</v>
      </c>
      <c r="I12" s="6" t="s">
        <v>12</v>
      </c>
      <c r="J12" s="16"/>
    </row>
    <row r="13" spans="1:10">
      <c r="A13" s="6">
        <v>11</v>
      </c>
      <c r="B13" s="9" t="s">
        <v>22</v>
      </c>
      <c r="C13" s="8">
        <f>VLOOKUP(B13,'[1]6.20最终上报'!B:K,2,FALSE)</f>
        <v>40025</v>
      </c>
      <c r="D13" s="6" t="str">
        <f>VLOOKUP(B13,'[1]6.20最终上报'!B:K,3,FALSE)</f>
        <v>10年0月</v>
      </c>
      <c r="E13" s="14" t="str">
        <f>VLOOKUP(B13,'[1]6.20最终上报'!B:K,4,FALSE)</f>
        <v>脱皮机</v>
      </c>
      <c r="F13" s="15">
        <f>VLOOKUP(B13,'[1]6.20最终上报'!B:K,5,FALSE)</f>
        <v>4600</v>
      </c>
      <c r="G13" s="15">
        <v>4600</v>
      </c>
      <c r="H13" s="15">
        <v>0</v>
      </c>
      <c r="I13" s="6" t="s">
        <v>12</v>
      </c>
      <c r="J13" s="16"/>
    </row>
    <row r="14" spans="1:10">
      <c r="A14" s="6">
        <v>12</v>
      </c>
      <c r="B14" s="9" t="s">
        <v>23</v>
      </c>
      <c r="C14" s="8">
        <f>VLOOKUP(B14,'[1]6.20最终上报'!B:K,2,FALSE)</f>
        <v>40209</v>
      </c>
      <c r="D14" s="6" t="str">
        <f>VLOOKUP(B14,'[1]6.20最终上报'!B:K,3,FALSE)</f>
        <v>10年0月</v>
      </c>
      <c r="E14" s="14" t="str">
        <f>VLOOKUP(B14,'[1]6.20最终上报'!B:K,4,FALSE)</f>
        <v>医用焚烧炉</v>
      </c>
      <c r="F14" s="15">
        <f>VLOOKUP(B14,'[1]6.20最终上报'!B:K,5,FALSE)</f>
        <v>60000</v>
      </c>
      <c r="G14" s="15">
        <v>60000</v>
      </c>
      <c r="H14" s="15">
        <v>0</v>
      </c>
      <c r="I14" s="6" t="s">
        <v>12</v>
      </c>
      <c r="J14" s="16"/>
    </row>
    <row r="15" ht="27" spans="1:10">
      <c r="A15" s="6">
        <v>13</v>
      </c>
      <c r="B15" s="9" t="s">
        <v>24</v>
      </c>
      <c r="C15" s="8">
        <f>VLOOKUP(B15,'[1]6.20最终上报'!B:K,2,FALSE)</f>
        <v>40268</v>
      </c>
      <c r="D15" s="6" t="str">
        <f>VLOOKUP(B15,'[1]6.20最终上报'!B:K,3,FALSE)</f>
        <v>10年0月</v>
      </c>
      <c r="E15" s="14" t="str">
        <f>VLOOKUP(B15,'[1]6.20最终上报'!B:K,4,FALSE)</f>
        <v>不锈钢保温卖台</v>
      </c>
      <c r="F15" s="15">
        <f>VLOOKUP(B15,'[1]6.20最终上报'!B:K,5,FALSE)</f>
        <v>5200</v>
      </c>
      <c r="G15" s="15">
        <v>5200</v>
      </c>
      <c r="H15" s="15">
        <v>0</v>
      </c>
      <c r="I15" s="6" t="s">
        <v>12</v>
      </c>
      <c r="J15" s="16"/>
    </row>
    <row r="16" spans="1:10">
      <c r="A16" s="6">
        <v>14</v>
      </c>
      <c r="B16" s="9" t="s">
        <v>25</v>
      </c>
      <c r="C16" s="8">
        <f>VLOOKUP(B16,'[1]6.20最终上报'!B:K,2,FALSE)</f>
        <v>40268</v>
      </c>
      <c r="D16" s="6" t="str">
        <f>VLOOKUP(B16,'[1]6.20最终上报'!B:K,3,FALSE)</f>
        <v>10年0月</v>
      </c>
      <c r="E16" s="14" t="str">
        <f>VLOOKUP(B16,'[1]6.20最终上报'!B:K,4,FALSE)</f>
        <v>抽油烟机</v>
      </c>
      <c r="F16" s="15">
        <f>VLOOKUP(B16,'[1]6.20最终上报'!B:K,5,FALSE)</f>
        <v>17580</v>
      </c>
      <c r="G16" s="15">
        <v>17580</v>
      </c>
      <c r="H16" s="15">
        <v>0</v>
      </c>
      <c r="I16" s="6" t="s">
        <v>12</v>
      </c>
      <c r="J16" s="16"/>
    </row>
    <row r="17" spans="1:10">
      <c r="A17" s="6">
        <v>15</v>
      </c>
      <c r="B17" s="10" t="s">
        <v>26</v>
      </c>
      <c r="C17" s="8" t="str">
        <f>VLOOKUP(B17,'[1]6.20最终上报'!B:K,2,FALSE)</f>
        <v>2010-03-31</v>
      </c>
      <c r="D17" s="6" t="str">
        <f>VLOOKUP(B17,'[1]6.20最终上报'!B:K,3,FALSE)</f>
        <v>10年0月</v>
      </c>
      <c r="E17" s="14" t="str">
        <f>VLOOKUP(B17,'[1]6.20最终上报'!B:K,4,FALSE)</f>
        <v>双门蒸饭柜</v>
      </c>
      <c r="F17" s="15">
        <f>VLOOKUP(B17,'[1]6.20最终上报'!B:K,5,FALSE)</f>
        <v>7800</v>
      </c>
      <c r="G17" s="15">
        <v>7800</v>
      </c>
      <c r="H17" s="15">
        <v>0</v>
      </c>
      <c r="I17" s="6" t="s">
        <v>12</v>
      </c>
      <c r="J17" s="16"/>
    </row>
    <row r="18" spans="1:10">
      <c r="A18" s="6">
        <v>16</v>
      </c>
      <c r="B18" s="10" t="s">
        <v>27</v>
      </c>
      <c r="C18" s="8" t="str">
        <f>VLOOKUP(B18,'[1]6.20最终上报'!B:K,2,FALSE)</f>
        <v>2010-03-31</v>
      </c>
      <c r="D18" s="6" t="str">
        <f>VLOOKUP(B18,'[1]6.20最终上报'!B:K,3,FALSE)</f>
        <v>10年0月</v>
      </c>
      <c r="E18" s="14" t="str">
        <f>VLOOKUP(B18,'[1]6.20最终上报'!B:K,4,FALSE)</f>
        <v>不锈钢保温桶</v>
      </c>
      <c r="F18" s="15">
        <f>VLOOKUP(B18,'[1]6.20最终上报'!B:K,5,FALSE)</f>
        <v>2100</v>
      </c>
      <c r="G18" s="15">
        <v>2100</v>
      </c>
      <c r="H18" s="15">
        <v>0</v>
      </c>
      <c r="I18" s="6" t="s">
        <v>12</v>
      </c>
      <c r="J18" s="16"/>
    </row>
    <row r="19" spans="1:10">
      <c r="A19" s="6">
        <v>17</v>
      </c>
      <c r="B19" s="9" t="s">
        <v>28</v>
      </c>
      <c r="C19" s="8">
        <f>VLOOKUP(B19,'[1]6.20最终上报'!B:K,2,FALSE)</f>
        <v>40268</v>
      </c>
      <c r="D19" s="6" t="str">
        <f>VLOOKUP(B19,'[1]6.20最终上报'!B:K,3,FALSE)</f>
        <v>10年0月</v>
      </c>
      <c r="E19" s="14" t="str">
        <f>VLOOKUP(B19,'[1]6.20最终上报'!B:K,4,FALSE)</f>
        <v>绞肉机</v>
      </c>
      <c r="F19" s="15">
        <f>VLOOKUP(B19,'[1]6.20最终上报'!B:K,5,FALSE)</f>
        <v>2800</v>
      </c>
      <c r="G19" s="15">
        <v>2800</v>
      </c>
      <c r="H19" s="15">
        <v>0</v>
      </c>
      <c r="I19" s="6" t="s">
        <v>12</v>
      </c>
      <c r="J19" s="16"/>
    </row>
    <row r="20" spans="1:10">
      <c r="A20" s="6">
        <v>18</v>
      </c>
      <c r="B20" s="9" t="s">
        <v>29</v>
      </c>
      <c r="C20" s="8">
        <f>VLOOKUP(B20,'[1]6.20最终上报'!B:K,2,FALSE)</f>
        <v>40390</v>
      </c>
      <c r="D20" s="6" t="str">
        <f>VLOOKUP(B20,'[1]6.20最终上报'!B:K,3,FALSE)</f>
        <v>10年0月</v>
      </c>
      <c r="E20" s="14" t="str">
        <f>VLOOKUP(B20,'[1]6.20最终上报'!B:K,4,FALSE)</f>
        <v>脱皮机</v>
      </c>
      <c r="F20" s="15">
        <f>VLOOKUP(B20,'[1]6.20最终上报'!B:K,5,FALSE)</f>
        <v>2800</v>
      </c>
      <c r="G20" s="15">
        <v>2800</v>
      </c>
      <c r="H20" s="15">
        <v>0</v>
      </c>
      <c r="I20" s="6" t="s">
        <v>12</v>
      </c>
      <c r="J20" s="16"/>
    </row>
    <row r="21" ht="27" spans="1:10">
      <c r="A21" s="6">
        <v>19</v>
      </c>
      <c r="B21" s="9" t="s">
        <v>30</v>
      </c>
      <c r="C21" s="8">
        <f>VLOOKUP(B21,'[1]6.20最终上报'!B:K,2,FALSE)</f>
        <v>40390</v>
      </c>
      <c r="D21" s="6" t="str">
        <f>VLOOKUP(B21,'[1]6.20最终上报'!B:K,3,FALSE)</f>
        <v>10年0月</v>
      </c>
      <c r="E21" s="14" t="str">
        <f>VLOOKUP(B21,'[1]6.20最终上报'!B:K,4,FALSE)</f>
        <v>不锈钢快餐盘(250套)</v>
      </c>
      <c r="F21" s="15">
        <f>VLOOKUP(B21,'[1]6.20最终上报'!B:K,5,FALSE)</f>
        <v>2750</v>
      </c>
      <c r="G21" s="15">
        <v>2750</v>
      </c>
      <c r="H21" s="15">
        <v>0</v>
      </c>
      <c r="I21" s="6" t="s">
        <v>12</v>
      </c>
      <c r="J21" s="16"/>
    </row>
    <row r="22" spans="1:10">
      <c r="A22" s="6">
        <v>20</v>
      </c>
      <c r="B22" s="10" t="s">
        <v>31</v>
      </c>
      <c r="C22" s="8" t="str">
        <f>VLOOKUP(B22,'[1]6.20最终上报'!B:K,2,FALSE)</f>
        <v>2010-10-31</v>
      </c>
      <c r="D22" s="6" t="str">
        <f>VLOOKUP(B22,'[1]6.20最终上报'!B:K,3,FALSE)</f>
        <v>10年0月</v>
      </c>
      <c r="E22" s="14" t="str">
        <f>VLOOKUP(B22,'[1]6.20最终上报'!B:K,4,FALSE)</f>
        <v>双吸清水泵</v>
      </c>
      <c r="F22" s="15">
        <f>VLOOKUP(B22,'[1]6.20最终上报'!B:K,5,FALSE)</f>
        <v>18687</v>
      </c>
      <c r="G22" s="15">
        <v>18687</v>
      </c>
      <c r="H22" s="15">
        <v>0</v>
      </c>
      <c r="I22" s="6" t="s">
        <v>12</v>
      </c>
      <c r="J22" s="16"/>
    </row>
    <row r="23" ht="27" spans="1:10">
      <c r="A23" s="6">
        <v>21</v>
      </c>
      <c r="B23" s="10" t="s">
        <v>32</v>
      </c>
      <c r="C23" s="8" t="str">
        <f>VLOOKUP(B23,'[1]6.20最终上报'!B:K,2,FALSE)</f>
        <v>2010-12-09</v>
      </c>
      <c r="D23" s="6" t="str">
        <f>VLOOKUP(B23,'[1]6.20最终上报'!B:K,3,FALSE)</f>
        <v>5年0月</v>
      </c>
      <c r="E23" s="14" t="str">
        <f>VLOOKUP(B23,'[1]6.20最终上报'!B:K,4,FALSE)</f>
        <v>不锈钢大型全自动开水器</v>
      </c>
      <c r="F23" s="15">
        <f>VLOOKUP(B23,'[1]6.20最终上报'!B:K,5,FALSE)</f>
        <v>17600</v>
      </c>
      <c r="G23" s="15">
        <v>17600</v>
      </c>
      <c r="H23" s="15">
        <v>0</v>
      </c>
      <c r="I23" s="6" t="s">
        <v>12</v>
      </c>
      <c r="J23" s="16"/>
    </row>
    <row r="24" ht="27" spans="1:10">
      <c r="A24" s="6">
        <v>22</v>
      </c>
      <c r="B24" s="10" t="s">
        <v>33</v>
      </c>
      <c r="C24" s="8" t="str">
        <f>VLOOKUP(B24,'[1]6.20最终上报'!B:K,2,FALSE)</f>
        <v>2010-12-09</v>
      </c>
      <c r="D24" s="6" t="str">
        <f>VLOOKUP(B24,'[1]6.20最终上报'!B:K,3,FALSE)</f>
        <v>5年0月</v>
      </c>
      <c r="E24" s="14" t="str">
        <f>VLOOKUP(B24,'[1]6.20最终上报'!B:K,4,FALSE)</f>
        <v>不锈钢大型全自动开水器</v>
      </c>
      <c r="F24" s="15">
        <f>VLOOKUP(B24,'[1]6.20最终上报'!B:K,5,FALSE)</f>
        <v>17600</v>
      </c>
      <c r="G24" s="15">
        <v>17600</v>
      </c>
      <c r="H24" s="15">
        <v>0</v>
      </c>
      <c r="I24" s="6" t="s">
        <v>12</v>
      </c>
      <c r="J24" s="16"/>
    </row>
    <row r="25" ht="27" spans="1:10">
      <c r="A25" s="6">
        <v>23</v>
      </c>
      <c r="B25" s="10" t="s">
        <v>34</v>
      </c>
      <c r="C25" s="8" t="str">
        <f>VLOOKUP(B25,'[1]6.20最终上报'!B:K,2,FALSE)</f>
        <v>2010-12-09</v>
      </c>
      <c r="D25" s="6" t="str">
        <f>VLOOKUP(B25,'[1]6.20最终上报'!B:K,3,FALSE)</f>
        <v>5年0月</v>
      </c>
      <c r="E25" s="14" t="str">
        <f>VLOOKUP(B25,'[1]6.20最终上报'!B:K,4,FALSE)</f>
        <v>不锈钢大型全自动开水器</v>
      </c>
      <c r="F25" s="15">
        <f>VLOOKUP(B25,'[1]6.20最终上报'!B:K,5,FALSE)</f>
        <v>17600</v>
      </c>
      <c r="G25" s="15">
        <v>17600</v>
      </c>
      <c r="H25" s="15">
        <v>0</v>
      </c>
      <c r="I25" s="6" t="s">
        <v>12</v>
      </c>
      <c r="J25" s="16"/>
    </row>
    <row r="26" ht="27" spans="1:10">
      <c r="A26" s="6">
        <v>24</v>
      </c>
      <c r="B26" s="10" t="s">
        <v>35</v>
      </c>
      <c r="C26" s="8" t="str">
        <f>VLOOKUP(B26,'[1]6.20最终上报'!B:K,2,FALSE)</f>
        <v>2010-12-09</v>
      </c>
      <c r="D26" s="6" t="str">
        <f>VLOOKUP(B26,'[1]6.20最终上报'!B:K,3,FALSE)</f>
        <v>5年0月</v>
      </c>
      <c r="E26" s="14" t="str">
        <f>VLOOKUP(B26,'[1]6.20最终上报'!B:K,4,FALSE)</f>
        <v>不锈钢大型全自动开水器</v>
      </c>
      <c r="F26" s="15">
        <f>VLOOKUP(B26,'[1]6.20最终上报'!B:K,5,FALSE)</f>
        <v>17600</v>
      </c>
      <c r="G26" s="15">
        <v>17600</v>
      </c>
      <c r="H26" s="15">
        <v>0</v>
      </c>
      <c r="I26" s="6" t="s">
        <v>12</v>
      </c>
      <c r="J26" s="16"/>
    </row>
    <row r="27" ht="27" spans="1:10">
      <c r="A27" s="6">
        <v>25</v>
      </c>
      <c r="B27" s="10" t="s">
        <v>36</v>
      </c>
      <c r="C27" s="8" t="str">
        <f>VLOOKUP(B27,'[1]6.20最终上报'!B:K,2,FALSE)</f>
        <v>2010-12-09</v>
      </c>
      <c r="D27" s="6" t="str">
        <f>VLOOKUP(B27,'[1]6.20最终上报'!B:K,3,FALSE)</f>
        <v>5年0月</v>
      </c>
      <c r="E27" s="14" t="str">
        <f>VLOOKUP(B27,'[1]6.20最终上报'!B:K,4,FALSE)</f>
        <v>不锈钢大型全自动开水器</v>
      </c>
      <c r="F27" s="15">
        <f>VLOOKUP(B27,'[1]6.20最终上报'!B:K,5,FALSE)</f>
        <v>17600</v>
      </c>
      <c r="G27" s="15">
        <v>17600</v>
      </c>
      <c r="H27" s="15">
        <v>0</v>
      </c>
      <c r="I27" s="6" t="s">
        <v>12</v>
      </c>
      <c r="J27" s="16"/>
    </row>
    <row r="28" spans="1:10">
      <c r="A28" s="6">
        <v>26</v>
      </c>
      <c r="B28" s="9" t="s">
        <v>37</v>
      </c>
      <c r="C28" s="8">
        <f>VLOOKUP(B28,'[1]6.20最终上报'!B:K,2,FALSE)</f>
        <v>40664</v>
      </c>
      <c r="D28" s="6" t="str">
        <f>VLOOKUP(B28,'[1]6.20最终上报'!B:K,3,FALSE)</f>
        <v>10年0月</v>
      </c>
      <c r="E28" s="14" t="str">
        <f>VLOOKUP(B28,'[1]6.20最终上报'!B:K,4,FALSE)</f>
        <v>旋涡泵</v>
      </c>
      <c r="F28" s="15">
        <f>VLOOKUP(B28,'[1]6.20最终上报'!B:K,5,FALSE)</f>
        <v>1680</v>
      </c>
      <c r="G28" s="15">
        <v>1680</v>
      </c>
      <c r="H28" s="15">
        <v>0</v>
      </c>
      <c r="I28" s="6" t="s">
        <v>12</v>
      </c>
      <c r="J28" s="16"/>
    </row>
    <row r="29" spans="1:10">
      <c r="A29" s="6">
        <v>27</v>
      </c>
      <c r="B29" s="9" t="s">
        <v>38</v>
      </c>
      <c r="C29" s="8">
        <f>VLOOKUP(B29,'[1]6.20最终上报'!B:K,2,FALSE)</f>
        <v>40732</v>
      </c>
      <c r="D29" s="6" t="str">
        <f>VLOOKUP(B29,'[1]6.20最终上报'!B:K,3,FALSE)</f>
        <v>6年0月</v>
      </c>
      <c r="E29" s="14" t="str">
        <f>VLOOKUP(B29,'[1]6.20最终上报'!B:K,4,FALSE)</f>
        <v>扬琴</v>
      </c>
      <c r="F29" s="15">
        <f>VLOOKUP(B29,'[1]6.20最终上报'!B:K,5,FALSE)</f>
        <v>4900</v>
      </c>
      <c r="G29" s="15">
        <v>4900</v>
      </c>
      <c r="H29" s="15">
        <v>0</v>
      </c>
      <c r="I29" s="6" t="s">
        <v>12</v>
      </c>
      <c r="J29" s="16"/>
    </row>
    <row r="30" spans="1:10">
      <c r="A30" s="6">
        <v>28</v>
      </c>
      <c r="B30" s="9" t="s">
        <v>39</v>
      </c>
      <c r="C30" s="8">
        <f>VLOOKUP(B30,'[1]6.20最终上报'!B:K,2,FALSE)</f>
        <v>40814</v>
      </c>
      <c r="D30" s="6" t="str">
        <f>VLOOKUP(B30,'[1]6.20最终上报'!B:K,3,FALSE)</f>
        <v>10年0月</v>
      </c>
      <c r="E30" s="14" t="str">
        <f>VLOOKUP(B30,'[1]6.20最终上报'!B:K,4,FALSE)</f>
        <v>本田草坪机</v>
      </c>
      <c r="F30" s="15">
        <f>VLOOKUP(B30,'[1]6.20最终上报'!B:K,5,FALSE)</f>
        <v>3760</v>
      </c>
      <c r="G30" s="15">
        <v>3760</v>
      </c>
      <c r="H30" s="15">
        <v>0</v>
      </c>
      <c r="I30" s="6" t="s">
        <v>12</v>
      </c>
      <c r="J30" s="16"/>
    </row>
    <row r="31" spans="1:10">
      <c r="A31" s="6">
        <v>29</v>
      </c>
      <c r="B31" s="9" t="s">
        <v>40</v>
      </c>
      <c r="C31" s="8">
        <f>VLOOKUP(B31,'[1]6.20最终上报'!B:K,2,FALSE)</f>
        <v>40827</v>
      </c>
      <c r="D31" s="6" t="str">
        <f>VLOOKUP(B31,'[1]6.20最终上报'!B:K,3,FALSE)</f>
        <v>10年0月</v>
      </c>
      <c r="E31" s="14" t="str">
        <f>VLOOKUP(B31,'[1]6.20最终上报'!B:K,4,FALSE)</f>
        <v>不锈钢油泵箱</v>
      </c>
      <c r="F31" s="15">
        <f>VLOOKUP(B31,'[1]6.20最终上报'!B:K,5,FALSE)</f>
        <v>1585</v>
      </c>
      <c r="G31" s="15">
        <v>1585</v>
      </c>
      <c r="H31" s="15">
        <v>0</v>
      </c>
      <c r="I31" s="6" t="s">
        <v>12</v>
      </c>
      <c r="J31" s="16"/>
    </row>
    <row r="32" ht="27" spans="1:10">
      <c r="A32" s="6">
        <v>30</v>
      </c>
      <c r="B32" s="7" t="s">
        <v>41</v>
      </c>
      <c r="C32" s="8" t="str">
        <f>VLOOKUP(B32,'[1]6.20最终上报'!B:K,2,FALSE)</f>
        <v>2011-11-25</v>
      </c>
      <c r="D32" s="6" t="str">
        <f>VLOOKUP(B32,'[1]6.20最终上报'!B:K,3,FALSE)</f>
        <v>5年0月</v>
      </c>
      <c r="E32" s="14" t="str">
        <f>VLOOKUP(B32,'[1]6.20最终上报'!B:K,4,FALSE)</f>
        <v>不锈钢大型全自动开水器</v>
      </c>
      <c r="F32" s="15">
        <f>VLOOKUP(B32,'[1]6.20最终上报'!B:K,5,FALSE)</f>
        <v>17600</v>
      </c>
      <c r="G32" s="15">
        <v>17600</v>
      </c>
      <c r="H32" s="15">
        <v>0</v>
      </c>
      <c r="I32" s="6" t="s">
        <v>12</v>
      </c>
      <c r="J32" s="16"/>
    </row>
    <row r="33" ht="27" spans="1:10">
      <c r="A33" s="6">
        <v>31</v>
      </c>
      <c r="B33" s="7" t="s">
        <v>42</v>
      </c>
      <c r="C33" s="8" t="str">
        <f>VLOOKUP(B33,'[1]6.20最终上报'!B:K,2,FALSE)</f>
        <v>2011-11-25</v>
      </c>
      <c r="D33" s="6" t="str">
        <f>VLOOKUP(B33,'[1]6.20最终上报'!B:K,3,FALSE)</f>
        <v>5年0月</v>
      </c>
      <c r="E33" s="14" t="str">
        <f>VLOOKUP(B33,'[1]6.20最终上报'!B:K,4,FALSE)</f>
        <v>不锈钢大型全自动开水器</v>
      </c>
      <c r="F33" s="15">
        <f>VLOOKUP(B33,'[1]6.20最终上报'!B:K,5,FALSE)</f>
        <v>17600</v>
      </c>
      <c r="G33" s="15">
        <v>17600</v>
      </c>
      <c r="H33" s="15">
        <v>0</v>
      </c>
      <c r="I33" s="6" t="s">
        <v>12</v>
      </c>
      <c r="J33" s="16"/>
    </row>
    <row r="34" spans="1:10">
      <c r="A34" s="6">
        <v>32</v>
      </c>
      <c r="B34" s="9" t="s">
        <v>43</v>
      </c>
      <c r="C34" s="8">
        <f>VLOOKUP(B34,'[1]6.20最终上报'!B:K,2,FALSE)</f>
        <v>40894</v>
      </c>
      <c r="D34" s="6" t="str">
        <f>VLOOKUP(B34,'[1]6.20最终上报'!B:K,3,FALSE)</f>
        <v>6年0月</v>
      </c>
      <c r="E34" s="14" t="str">
        <f>VLOOKUP(B34,'[1]6.20最终上报'!B:K,4,FALSE)</f>
        <v>百成火腿机</v>
      </c>
      <c r="F34" s="15">
        <f>VLOOKUP(B34,'[1]6.20最终上报'!B:K,5,FALSE)</f>
        <v>4980</v>
      </c>
      <c r="G34" s="15">
        <v>4980</v>
      </c>
      <c r="H34" s="15">
        <v>0</v>
      </c>
      <c r="I34" s="6" t="s">
        <v>12</v>
      </c>
      <c r="J34" s="16"/>
    </row>
    <row r="35" spans="1:10">
      <c r="A35" s="6">
        <v>33</v>
      </c>
      <c r="B35" s="10" t="s">
        <v>44</v>
      </c>
      <c r="C35" s="8" t="str">
        <f>VLOOKUP(B35,'[1]6.20最终上报'!B:K,2,FALSE)</f>
        <v>2013-01-01</v>
      </c>
      <c r="D35" s="6" t="str">
        <f>VLOOKUP(B35,'[1]6.20最终上报'!B:K,3,FALSE)</f>
        <v>6年0月</v>
      </c>
      <c r="E35" s="14" t="str">
        <f>VLOOKUP(B35,'[1]6.20最终上报'!B:K,4,FALSE)</f>
        <v>电脑</v>
      </c>
      <c r="F35" s="15">
        <f>VLOOKUP(B35,'[1]6.20最终上报'!B:K,5,FALSE)</f>
        <v>4550</v>
      </c>
      <c r="G35" s="15">
        <v>4550</v>
      </c>
      <c r="H35" s="15">
        <v>0</v>
      </c>
      <c r="I35" s="6" t="s">
        <v>12</v>
      </c>
      <c r="J35" s="16"/>
    </row>
    <row r="36" spans="1:10">
      <c r="A36" s="6">
        <v>34</v>
      </c>
      <c r="B36" s="10" t="s">
        <v>45</v>
      </c>
      <c r="C36" s="8" t="str">
        <f>VLOOKUP(B36,'[1]6.20最终上报'!B:K,2,FALSE)</f>
        <v>2013-01-01</v>
      </c>
      <c r="D36" s="6" t="str">
        <f>VLOOKUP(B36,'[1]6.20最终上报'!B:K,3,FALSE)</f>
        <v>6年0月</v>
      </c>
      <c r="E36" s="14" t="str">
        <f>VLOOKUP(B36,'[1]6.20最终上报'!B:K,4,FALSE)</f>
        <v>电脑</v>
      </c>
      <c r="F36" s="15">
        <f>VLOOKUP(B36,'[1]6.20最终上报'!B:K,5,FALSE)</f>
        <v>4550</v>
      </c>
      <c r="G36" s="15">
        <v>4550</v>
      </c>
      <c r="H36" s="15">
        <v>0</v>
      </c>
      <c r="I36" s="6" t="s">
        <v>12</v>
      </c>
      <c r="J36" s="16"/>
    </row>
    <row r="37" spans="1:10">
      <c r="A37" s="6">
        <v>35</v>
      </c>
      <c r="B37" s="7" t="s">
        <v>46</v>
      </c>
      <c r="C37" s="8" t="str">
        <f>VLOOKUP(B37,'[1]6.20最终上报'!B:K,2,FALSE)</f>
        <v>2013-03-18</v>
      </c>
      <c r="D37" s="6" t="str">
        <f>VLOOKUP(B37,'[1]6.20最终上报'!B:K,3,FALSE)</f>
        <v>6年0月</v>
      </c>
      <c r="E37" s="14" t="str">
        <f>VLOOKUP(B37,'[1]6.20最终上报'!B:K,4,FALSE)</f>
        <v>电脑</v>
      </c>
      <c r="F37" s="15">
        <f>VLOOKUP(B37,'[1]6.20最终上报'!B:K,5,FALSE)</f>
        <v>4550</v>
      </c>
      <c r="G37" s="15">
        <v>4550</v>
      </c>
      <c r="H37" s="15">
        <v>0</v>
      </c>
      <c r="I37" s="6" t="s">
        <v>12</v>
      </c>
      <c r="J37" s="16"/>
    </row>
    <row r="38" spans="1:10">
      <c r="A38" s="6">
        <v>36</v>
      </c>
      <c r="B38" s="7" t="s">
        <v>47</v>
      </c>
      <c r="C38" s="8" t="str">
        <f>VLOOKUP(B38,'[1]6.20最终上报'!B:K,2,FALSE)</f>
        <v>2013-03-18</v>
      </c>
      <c r="D38" s="6" t="str">
        <f>VLOOKUP(B38,'[1]6.20最终上报'!B:K,3,FALSE)</f>
        <v>6年0月</v>
      </c>
      <c r="E38" s="14" t="str">
        <f>VLOOKUP(B38,'[1]6.20最终上报'!B:K,4,FALSE)</f>
        <v>台式电脑</v>
      </c>
      <c r="F38" s="15">
        <f>VLOOKUP(B38,'[1]6.20最终上报'!B:K,5,FALSE)</f>
        <v>4930</v>
      </c>
      <c r="G38" s="15">
        <v>4930</v>
      </c>
      <c r="H38" s="15">
        <v>0</v>
      </c>
      <c r="I38" s="6" t="s">
        <v>12</v>
      </c>
      <c r="J38" s="16"/>
    </row>
    <row r="39" ht="27" spans="1:10">
      <c r="A39" s="6">
        <v>37</v>
      </c>
      <c r="B39" s="9" t="s">
        <v>48</v>
      </c>
      <c r="C39" s="8">
        <f>VLOOKUP(B39,'[1]6.20最终上报'!B:K,2,FALSE)</f>
        <v>41357</v>
      </c>
      <c r="D39" s="6" t="str">
        <f>VLOOKUP(B39,'[1]6.20最终上报'!B:K,3,FALSE)</f>
        <v>10年0月</v>
      </c>
      <c r="E39" s="14" t="str">
        <f>VLOOKUP(B39,'[1]6.20最终上报'!B:K,4,FALSE)</f>
        <v>直径900双大锅炒炉</v>
      </c>
      <c r="F39" s="15">
        <f>VLOOKUP(B39,'[1]6.20最终上报'!B:K,5,FALSE)</f>
        <v>9400</v>
      </c>
      <c r="G39" s="15">
        <v>9400</v>
      </c>
      <c r="H39" s="15">
        <v>0</v>
      </c>
      <c r="I39" s="6" t="s">
        <v>12</v>
      </c>
      <c r="J39" s="16"/>
    </row>
    <row r="40" spans="1:10">
      <c r="A40" s="6">
        <v>38</v>
      </c>
      <c r="B40" s="9" t="s">
        <v>49</v>
      </c>
      <c r="C40" s="8">
        <f>VLOOKUP(B40,'[1]6.20最终上报'!B:K,2,FALSE)</f>
        <v>41374</v>
      </c>
      <c r="D40" s="6" t="str">
        <f>VLOOKUP(B40,'[1]6.20最终上报'!B:K,3,FALSE)</f>
        <v>6年0月</v>
      </c>
      <c r="E40" s="14" t="str">
        <f>VLOOKUP(B40,'[1]6.20最终上报'!B:K,4,FALSE)</f>
        <v>电脑</v>
      </c>
      <c r="F40" s="15">
        <f>VLOOKUP(B40,'[1]6.20最终上报'!B:K,5,FALSE)</f>
        <v>4550</v>
      </c>
      <c r="G40" s="15">
        <v>4550</v>
      </c>
      <c r="H40" s="15">
        <v>0</v>
      </c>
      <c r="I40" s="6" t="s">
        <v>12</v>
      </c>
      <c r="J40" s="16"/>
    </row>
    <row r="41" spans="1:10">
      <c r="A41" s="6">
        <v>39</v>
      </c>
      <c r="B41" s="7" t="s">
        <v>50</v>
      </c>
      <c r="C41" s="8" t="str">
        <f>VLOOKUP(B41,'[1]6.20最终上报'!B:K,2,FALSE)</f>
        <v>2013-04-10</v>
      </c>
      <c r="D41" s="6" t="str">
        <f>VLOOKUP(B41,'[1]6.20最终上报'!B:K,3,FALSE)</f>
        <v>5年0月</v>
      </c>
      <c r="E41" s="14" t="str">
        <f>VLOOKUP(B41,'[1]6.20最终上报'!B:K,4,FALSE)</f>
        <v>传真机</v>
      </c>
      <c r="F41" s="15">
        <f>VLOOKUP(B41,'[1]6.20最终上报'!B:K,5,FALSE)</f>
        <v>1980</v>
      </c>
      <c r="G41" s="15">
        <v>1980</v>
      </c>
      <c r="H41" s="15">
        <v>0</v>
      </c>
      <c r="I41" s="6" t="s">
        <v>12</v>
      </c>
      <c r="J41" s="16"/>
    </row>
    <row r="42" spans="1:10">
      <c r="A42" s="6">
        <v>40</v>
      </c>
      <c r="B42" s="10" t="s">
        <v>51</v>
      </c>
      <c r="C42" s="8" t="str">
        <f>VLOOKUP(B42,'[1]6.20最终上报'!B:K,2,FALSE)</f>
        <v>2013-04-10</v>
      </c>
      <c r="D42" s="6" t="str">
        <f>VLOOKUP(B42,'[1]6.20最终上报'!B:K,3,FALSE)</f>
        <v>6年0月</v>
      </c>
      <c r="E42" s="14" t="str">
        <f>VLOOKUP(B42,'[1]6.20最终上报'!B:K,4,FALSE)</f>
        <v>打印机</v>
      </c>
      <c r="F42" s="15">
        <f>VLOOKUP(B42,'[1]6.20最终上报'!B:K,5,FALSE)</f>
        <v>1150</v>
      </c>
      <c r="G42" s="15">
        <v>1150</v>
      </c>
      <c r="H42" s="15">
        <v>0</v>
      </c>
      <c r="I42" s="6" t="s">
        <v>12</v>
      </c>
      <c r="J42" s="16"/>
    </row>
    <row r="43" spans="1:10">
      <c r="A43" s="6">
        <v>41</v>
      </c>
      <c r="B43" s="9" t="s">
        <v>52</v>
      </c>
      <c r="C43" s="8">
        <f>VLOOKUP(B43,'[1]6.20最终上报'!B:K,2,FALSE)</f>
        <v>41379</v>
      </c>
      <c r="D43" s="6" t="str">
        <f>VLOOKUP(B43,'[1]6.20最终上报'!B:K,3,FALSE)</f>
        <v>5年0月</v>
      </c>
      <c r="E43" s="14" t="str">
        <f>VLOOKUP(B43,'[1]6.20最终上报'!B:K,4,FALSE)</f>
        <v>日樱冰箱</v>
      </c>
      <c r="F43" s="15">
        <f>VLOOKUP(B43,'[1]6.20最终上报'!B:K,5,FALSE)</f>
        <v>980</v>
      </c>
      <c r="G43" s="15">
        <v>980</v>
      </c>
      <c r="H43" s="15">
        <v>0</v>
      </c>
      <c r="I43" s="6" t="s">
        <v>12</v>
      </c>
      <c r="J43" s="16"/>
    </row>
    <row r="44" spans="1:10">
      <c r="A44" s="6">
        <v>42</v>
      </c>
      <c r="B44" s="9" t="s">
        <v>53</v>
      </c>
      <c r="C44" s="8">
        <f>VLOOKUP(B44,'[1]6.20最终上报'!B:K,2,FALSE)</f>
        <v>41424</v>
      </c>
      <c r="D44" s="6" t="str">
        <f>VLOOKUP(B44,'[1]6.20最终上报'!B:K,3,FALSE)</f>
        <v>5年0月</v>
      </c>
      <c r="E44" s="14" t="str">
        <f>VLOOKUP(B44,'[1]6.20最终上报'!B:K,4,FALSE)</f>
        <v>星星冰箱</v>
      </c>
      <c r="F44" s="15">
        <f>VLOOKUP(B44,'[1]6.20最终上报'!B:K,5,FALSE)</f>
        <v>750</v>
      </c>
      <c r="G44" s="15">
        <v>750</v>
      </c>
      <c r="H44" s="15">
        <v>0</v>
      </c>
      <c r="I44" s="6" t="s">
        <v>12</v>
      </c>
      <c r="J44" s="16"/>
    </row>
    <row r="45" ht="27" spans="1:10">
      <c r="A45" s="6">
        <v>43</v>
      </c>
      <c r="B45" s="9" t="s">
        <v>54</v>
      </c>
      <c r="C45" s="8">
        <f>VLOOKUP(B45,'[1]6.20最终上报'!B:K,2,FALSE)</f>
        <v>41484</v>
      </c>
      <c r="D45" s="6" t="str">
        <f>VLOOKUP(B45,'[1]6.20最终上报'!B:K,3,FALSE)</f>
        <v>10年0月</v>
      </c>
      <c r="E45" s="14" t="str">
        <f>VLOOKUP(B45,'[1]6.20最终上报'!B:K,4,FALSE)</f>
        <v>立式压力蒸汽灭菌器</v>
      </c>
      <c r="F45" s="15">
        <f>VLOOKUP(B45,'[1]6.20最终上报'!B:K,5,FALSE)</f>
        <v>9600</v>
      </c>
      <c r="G45" s="15">
        <v>9600</v>
      </c>
      <c r="H45" s="15">
        <v>0</v>
      </c>
      <c r="I45" s="6" t="s">
        <v>12</v>
      </c>
      <c r="J45" s="16"/>
    </row>
    <row r="46" spans="1:10">
      <c r="A46" s="6">
        <v>44</v>
      </c>
      <c r="B46" s="9" t="s">
        <v>55</v>
      </c>
      <c r="C46" s="8">
        <f>VLOOKUP(B46,'[1]6.20最终上报'!B:K,2,FALSE)</f>
        <v>41577</v>
      </c>
      <c r="D46" s="6" t="str">
        <f>VLOOKUP(B46,'[1]6.20最终上报'!B:K,3,FALSE)</f>
        <v>6年0月</v>
      </c>
      <c r="E46" s="14" t="str">
        <f>VLOOKUP(B46,'[1]6.20最终上报'!B:K,4,FALSE)</f>
        <v>台式电脑</v>
      </c>
      <c r="F46" s="15">
        <f>VLOOKUP(B46,'[1]6.20最终上报'!B:K,5,FALSE)</f>
        <v>4550</v>
      </c>
      <c r="G46" s="15">
        <v>4550</v>
      </c>
      <c r="H46" s="15">
        <v>0</v>
      </c>
      <c r="I46" s="6" t="s">
        <v>12</v>
      </c>
      <c r="J46" s="16"/>
    </row>
    <row r="47" spans="1:10">
      <c r="A47" s="6">
        <v>45</v>
      </c>
      <c r="B47" s="7" t="s">
        <v>56</v>
      </c>
      <c r="C47" s="8" t="str">
        <f>VLOOKUP(B47,'[1]6.20最终上报'!B:K,2,FALSE)</f>
        <v>2013-11-04</v>
      </c>
      <c r="D47" s="6" t="str">
        <f>VLOOKUP(B47,'[1]6.20最终上报'!B:K,3,FALSE)</f>
        <v>6年0月</v>
      </c>
      <c r="E47" s="14" t="str">
        <f>VLOOKUP(B47,'[1]6.20最终上报'!B:K,4,FALSE)</f>
        <v>单反相机</v>
      </c>
      <c r="F47" s="15">
        <f>VLOOKUP(B47,'[1]6.20最终上报'!B:K,5,FALSE)</f>
        <v>24560</v>
      </c>
      <c r="G47" s="15">
        <v>24560</v>
      </c>
      <c r="H47" s="15">
        <v>0</v>
      </c>
      <c r="I47" s="6" t="s">
        <v>12</v>
      </c>
      <c r="J47" s="16"/>
    </row>
    <row r="48" spans="1:10">
      <c r="A48" s="6">
        <v>46</v>
      </c>
      <c r="B48" s="7" t="s">
        <v>57</v>
      </c>
      <c r="C48" s="8" t="str">
        <f>VLOOKUP(B48,'[1]6.20最终上报'!B:K,2,FALSE)</f>
        <v>2013-11-04</v>
      </c>
      <c r="D48" s="6" t="str">
        <f>VLOOKUP(B48,'[1]6.20最终上报'!B:K,3,FALSE)</f>
        <v>6年0月</v>
      </c>
      <c r="E48" s="14" t="str">
        <f>VLOOKUP(B48,'[1]6.20最终上报'!B:K,4,FALSE)</f>
        <v>激光式打印机</v>
      </c>
      <c r="F48" s="15">
        <f>VLOOKUP(B48,'[1]6.20最终上报'!B:K,5,FALSE)</f>
        <v>1250</v>
      </c>
      <c r="G48" s="15">
        <v>1250</v>
      </c>
      <c r="H48" s="15">
        <v>0</v>
      </c>
      <c r="I48" s="6" t="s">
        <v>12</v>
      </c>
      <c r="J48" s="16"/>
    </row>
    <row r="49" spans="1:10">
      <c r="A49" s="6">
        <v>47</v>
      </c>
      <c r="B49" s="9" t="s">
        <v>58</v>
      </c>
      <c r="C49" s="8">
        <f>VLOOKUP(B49,'[1]6.20最终上报'!B:K,2,FALSE)</f>
        <v>41585</v>
      </c>
      <c r="D49" s="6" t="str">
        <f>VLOOKUP(B49,'[1]6.20最终上报'!B:K,3,FALSE)</f>
        <v>6年0月</v>
      </c>
      <c r="E49" s="14" t="str">
        <f>VLOOKUP(B49,'[1]6.20最终上报'!B:K,4,FALSE)</f>
        <v>扫描仪</v>
      </c>
      <c r="F49" s="15">
        <f>VLOOKUP(B49,'[1]6.20最终上报'!B:K,5,FALSE)</f>
        <v>8500</v>
      </c>
      <c r="G49" s="15">
        <v>8500</v>
      </c>
      <c r="H49" s="15">
        <v>0</v>
      </c>
      <c r="I49" s="6" t="s">
        <v>12</v>
      </c>
      <c r="J49" s="16"/>
    </row>
    <row r="50" spans="1:10">
      <c r="A50" s="6">
        <v>48</v>
      </c>
      <c r="B50" s="9" t="s">
        <v>59</v>
      </c>
      <c r="C50" s="8">
        <f>VLOOKUP(B50,'[1]6.20最终上报'!B:K,2,FALSE)</f>
        <v>41589</v>
      </c>
      <c r="D50" s="6" t="str">
        <f>VLOOKUP(B50,'[1]6.20最终上报'!B:K,3,FALSE)</f>
        <v>6年0月</v>
      </c>
      <c r="E50" s="14" t="str">
        <f>VLOOKUP(B50,'[1]6.20最终上报'!B:K,4,FALSE)</f>
        <v>台式电脑</v>
      </c>
      <c r="F50" s="15">
        <f>VLOOKUP(B50,'[1]6.20最终上报'!B:K,5,FALSE)</f>
        <v>4500</v>
      </c>
      <c r="G50" s="15">
        <v>4500</v>
      </c>
      <c r="H50" s="15">
        <v>0</v>
      </c>
      <c r="I50" s="6" t="s">
        <v>12</v>
      </c>
      <c r="J50" s="16"/>
    </row>
    <row r="51" spans="1:10">
      <c r="A51" s="6">
        <v>49</v>
      </c>
      <c r="B51" s="11" t="s">
        <v>60</v>
      </c>
      <c r="C51" s="8">
        <f>VLOOKUP(B51,'[1]6.20最终上报'!B:K,2,FALSE)</f>
        <v>41589</v>
      </c>
      <c r="D51" s="6" t="str">
        <f>VLOOKUP(B51,'[1]6.20最终上报'!B:K,3,FALSE)</f>
        <v>6年0月</v>
      </c>
      <c r="E51" s="14" t="str">
        <f>VLOOKUP(B51,'[1]6.20最终上报'!B:K,4,FALSE)</f>
        <v>台式电脑</v>
      </c>
      <c r="F51" s="15">
        <f>VLOOKUP(B51,'[1]6.20最终上报'!B:K,5,FALSE)</f>
        <v>4500</v>
      </c>
      <c r="G51" s="15">
        <v>4500</v>
      </c>
      <c r="H51" s="15">
        <v>0</v>
      </c>
      <c r="I51" s="6" t="s">
        <v>12</v>
      </c>
      <c r="J51" s="16"/>
    </row>
    <row r="52" spans="1:10">
      <c r="A52" s="6">
        <v>50</v>
      </c>
      <c r="B52" s="9" t="s">
        <v>61</v>
      </c>
      <c r="C52" s="8">
        <f>VLOOKUP(B52,'[1]6.20最终上报'!B:K,2,FALSE)</f>
        <v>41589</v>
      </c>
      <c r="D52" s="6" t="str">
        <f>VLOOKUP(B52,'[1]6.20最终上报'!B:K,3,FALSE)</f>
        <v>6年0月</v>
      </c>
      <c r="E52" s="14" t="str">
        <f>VLOOKUP(B52,'[1]6.20最终上报'!B:K,4,FALSE)</f>
        <v>台式电脑</v>
      </c>
      <c r="F52" s="15">
        <f>VLOOKUP(B52,'[1]6.20最终上报'!B:K,5,FALSE)</f>
        <v>4500</v>
      </c>
      <c r="G52" s="15">
        <v>4500</v>
      </c>
      <c r="H52" s="15">
        <v>0</v>
      </c>
      <c r="I52" s="6" t="s">
        <v>12</v>
      </c>
      <c r="J52" s="16"/>
    </row>
    <row r="53" spans="1:10">
      <c r="A53" s="6">
        <v>51</v>
      </c>
      <c r="B53" s="9" t="s">
        <v>62</v>
      </c>
      <c r="C53" s="8">
        <f>VLOOKUP(B53,'[1]6.20最终上报'!B:K,2,FALSE)</f>
        <v>41589</v>
      </c>
      <c r="D53" s="6" t="str">
        <f>VLOOKUP(B53,'[1]6.20最终上报'!B:K,3,FALSE)</f>
        <v>6年0月</v>
      </c>
      <c r="E53" s="14" t="str">
        <f>VLOOKUP(B53,'[1]6.20最终上报'!B:K,4,FALSE)</f>
        <v>台式电脑</v>
      </c>
      <c r="F53" s="15">
        <f>VLOOKUP(B53,'[1]6.20最终上报'!B:K,5,FALSE)</f>
        <v>4500</v>
      </c>
      <c r="G53" s="15">
        <v>4500</v>
      </c>
      <c r="H53" s="15">
        <v>0</v>
      </c>
      <c r="I53" s="6" t="s">
        <v>12</v>
      </c>
      <c r="J53" s="16"/>
    </row>
    <row r="54" spans="1:10">
      <c r="A54" s="6">
        <v>52</v>
      </c>
      <c r="B54" s="9" t="s">
        <v>63</v>
      </c>
      <c r="C54" s="8">
        <f>VLOOKUP(B54,'[1]6.20最终上报'!B:K,2,FALSE)</f>
        <v>41589</v>
      </c>
      <c r="D54" s="6" t="str">
        <f>VLOOKUP(B54,'[1]6.20最终上报'!B:K,3,FALSE)</f>
        <v>6年0月</v>
      </c>
      <c r="E54" s="14" t="str">
        <f>VLOOKUP(B54,'[1]6.20最终上报'!B:K,4,FALSE)</f>
        <v>台式电脑</v>
      </c>
      <c r="F54" s="15">
        <f>VLOOKUP(B54,'[1]6.20最终上报'!B:K,5,FALSE)</f>
        <v>4500</v>
      </c>
      <c r="G54" s="15">
        <v>4500</v>
      </c>
      <c r="H54" s="15">
        <v>0</v>
      </c>
      <c r="I54" s="6" t="s">
        <v>12</v>
      </c>
      <c r="J54" s="16"/>
    </row>
    <row r="55" spans="1:10">
      <c r="A55" s="6">
        <v>53</v>
      </c>
      <c r="B55" s="7" t="s">
        <v>64</v>
      </c>
      <c r="C55" s="8" t="str">
        <f>VLOOKUP(B55,'[1]6.20最终上报'!B:K,2,FALSE)</f>
        <v>2013-11-11</v>
      </c>
      <c r="D55" s="6" t="str">
        <f>VLOOKUP(B55,'[1]6.20最终上报'!B:K,3,FALSE)</f>
        <v>6年0月</v>
      </c>
      <c r="E55" s="14" t="str">
        <f>VLOOKUP(B55,'[1]6.20最终上报'!B:K,4,FALSE)</f>
        <v>台式电脑</v>
      </c>
      <c r="F55" s="15">
        <f>VLOOKUP(B55,'[1]6.20最终上报'!B:K,5,FALSE)</f>
        <v>4500</v>
      </c>
      <c r="G55" s="15">
        <v>4500</v>
      </c>
      <c r="H55" s="15">
        <v>0</v>
      </c>
      <c r="I55" s="6" t="s">
        <v>12</v>
      </c>
      <c r="J55" s="16"/>
    </row>
    <row r="56" spans="1:10">
      <c r="A56" s="6">
        <v>54</v>
      </c>
      <c r="B56" s="9" t="s">
        <v>65</v>
      </c>
      <c r="C56" s="8">
        <f>VLOOKUP(B56,'[1]6.20最终上报'!B:K,2,FALSE)</f>
        <v>41589</v>
      </c>
      <c r="D56" s="6" t="str">
        <f>VLOOKUP(B56,'[1]6.20最终上报'!B:K,3,FALSE)</f>
        <v>6年0月</v>
      </c>
      <c r="E56" s="14" t="str">
        <f>VLOOKUP(B56,'[1]6.20最终上报'!B:K,4,FALSE)</f>
        <v>台式电脑</v>
      </c>
      <c r="F56" s="15">
        <f>VLOOKUP(B56,'[1]6.20最终上报'!B:K,5,FALSE)</f>
        <v>4500</v>
      </c>
      <c r="G56" s="15">
        <v>4500</v>
      </c>
      <c r="H56" s="15">
        <v>0</v>
      </c>
      <c r="I56" s="6" t="s">
        <v>12</v>
      </c>
      <c r="J56" s="16"/>
    </row>
    <row r="57" spans="1:10">
      <c r="A57" s="6">
        <v>55</v>
      </c>
      <c r="B57" s="9" t="s">
        <v>66</v>
      </c>
      <c r="C57" s="8">
        <f>VLOOKUP(B57,'[1]6.20最终上报'!B:K,2,FALSE)</f>
        <v>41589</v>
      </c>
      <c r="D57" s="6" t="str">
        <f>VLOOKUP(B57,'[1]6.20最终上报'!B:K,3,FALSE)</f>
        <v>6年0月</v>
      </c>
      <c r="E57" s="14" t="str">
        <f>VLOOKUP(B57,'[1]6.20最终上报'!B:K,4,FALSE)</f>
        <v>台式电脑</v>
      </c>
      <c r="F57" s="15">
        <f>VLOOKUP(B57,'[1]6.20最终上报'!B:K,5,FALSE)</f>
        <v>4500</v>
      </c>
      <c r="G57" s="15">
        <v>4500</v>
      </c>
      <c r="H57" s="15">
        <v>0</v>
      </c>
      <c r="I57" s="6" t="s">
        <v>12</v>
      </c>
      <c r="J57" s="16"/>
    </row>
    <row r="58" spans="1:10">
      <c r="A58" s="6">
        <v>56</v>
      </c>
      <c r="B58" s="9" t="s">
        <v>67</v>
      </c>
      <c r="C58" s="8">
        <f>VLOOKUP(B58,'[1]6.20最终上报'!B:K,2,FALSE)</f>
        <v>41589</v>
      </c>
      <c r="D58" s="6" t="str">
        <f>VLOOKUP(B58,'[1]6.20最终上报'!B:K,3,FALSE)</f>
        <v>6年0月</v>
      </c>
      <c r="E58" s="14" t="str">
        <f>VLOOKUP(B58,'[1]6.20最终上报'!B:K,4,FALSE)</f>
        <v>台式电脑</v>
      </c>
      <c r="F58" s="15">
        <f>VLOOKUP(B58,'[1]6.20最终上报'!B:K,5,FALSE)</f>
        <v>4500</v>
      </c>
      <c r="G58" s="15">
        <v>4500</v>
      </c>
      <c r="H58" s="15">
        <v>0</v>
      </c>
      <c r="I58" s="6" t="s">
        <v>12</v>
      </c>
      <c r="J58" s="16"/>
    </row>
    <row r="59" spans="1:10">
      <c r="A59" s="6">
        <v>57</v>
      </c>
      <c r="B59" s="9" t="s">
        <v>68</v>
      </c>
      <c r="C59" s="8">
        <f>VLOOKUP(B59,'[1]6.20最终上报'!B:K,2,FALSE)</f>
        <v>41589</v>
      </c>
      <c r="D59" s="6" t="str">
        <f>VLOOKUP(B59,'[1]6.20最终上报'!B:K,3,FALSE)</f>
        <v>6年0月</v>
      </c>
      <c r="E59" s="14" t="str">
        <f>VLOOKUP(B59,'[1]6.20最终上报'!B:K,4,FALSE)</f>
        <v>台式电脑</v>
      </c>
      <c r="F59" s="15">
        <f>VLOOKUP(B59,'[1]6.20最终上报'!B:K,5,FALSE)</f>
        <v>4500</v>
      </c>
      <c r="G59" s="15">
        <v>4500</v>
      </c>
      <c r="H59" s="15">
        <v>0</v>
      </c>
      <c r="I59" s="6" t="s">
        <v>12</v>
      </c>
      <c r="J59" s="16"/>
    </row>
    <row r="60" spans="1:10">
      <c r="A60" s="6">
        <v>58</v>
      </c>
      <c r="B60" s="9" t="s">
        <v>69</v>
      </c>
      <c r="C60" s="8">
        <f>VLOOKUP(B60,'[1]6.20最终上报'!B:K,2,FALSE)</f>
        <v>41589</v>
      </c>
      <c r="D60" s="6" t="str">
        <f>VLOOKUP(B60,'[1]6.20最终上报'!B:K,3,FALSE)</f>
        <v>6年0月</v>
      </c>
      <c r="E60" s="14" t="str">
        <f>VLOOKUP(B60,'[1]6.20最终上报'!B:K,4,FALSE)</f>
        <v>台式电脑</v>
      </c>
      <c r="F60" s="15">
        <f>VLOOKUP(B60,'[1]6.20最终上报'!B:K,5,FALSE)</f>
        <v>4500</v>
      </c>
      <c r="G60" s="15">
        <v>4500</v>
      </c>
      <c r="H60" s="15">
        <v>0</v>
      </c>
      <c r="I60" s="6" t="s">
        <v>12</v>
      </c>
      <c r="J60" s="16"/>
    </row>
    <row r="61" spans="1:10">
      <c r="A61" s="6">
        <v>59</v>
      </c>
      <c r="B61" s="9" t="s">
        <v>70</v>
      </c>
      <c r="C61" s="8">
        <f>VLOOKUP(B61,'[1]6.20最终上报'!B:K,2,FALSE)</f>
        <v>41589</v>
      </c>
      <c r="D61" s="6" t="str">
        <f>VLOOKUP(B61,'[1]6.20最终上报'!B:K,3,FALSE)</f>
        <v>6年0月</v>
      </c>
      <c r="E61" s="14" t="str">
        <f>VLOOKUP(B61,'[1]6.20最终上报'!B:K,4,FALSE)</f>
        <v>台式电脑</v>
      </c>
      <c r="F61" s="15">
        <f>VLOOKUP(B61,'[1]6.20最终上报'!B:K,5,FALSE)</f>
        <v>4500</v>
      </c>
      <c r="G61" s="15">
        <v>4500</v>
      </c>
      <c r="H61" s="15">
        <v>0</v>
      </c>
      <c r="I61" s="6" t="s">
        <v>12</v>
      </c>
      <c r="J61" s="16"/>
    </row>
    <row r="62" spans="1:10">
      <c r="A62" s="6">
        <v>60</v>
      </c>
      <c r="B62" s="9" t="s">
        <v>71</v>
      </c>
      <c r="C62" s="8">
        <f>VLOOKUP(B62,'[1]6.20最终上报'!B:K,2,FALSE)</f>
        <v>41589</v>
      </c>
      <c r="D62" s="6" t="str">
        <f>VLOOKUP(B62,'[1]6.20最终上报'!B:K,3,FALSE)</f>
        <v>6年0月</v>
      </c>
      <c r="E62" s="14" t="str">
        <f>VLOOKUP(B62,'[1]6.20最终上报'!B:K,4,FALSE)</f>
        <v>台式电脑</v>
      </c>
      <c r="F62" s="15">
        <f>VLOOKUP(B62,'[1]6.20最终上报'!B:K,5,FALSE)</f>
        <v>4500</v>
      </c>
      <c r="G62" s="15">
        <v>4500</v>
      </c>
      <c r="H62" s="15">
        <v>0</v>
      </c>
      <c r="I62" s="6" t="s">
        <v>12</v>
      </c>
      <c r="J62" s="16"/>
    </row>
    <row r="63" spans="1:10">
      <c r="A63" s="6">
        <v>61</v>
      </c>
      <c r="B63" s="9" t="s">
        <v>72</v>
      </c>
      <c r="C63" s="8">
        <f>VLOOKUP(B63,'[1]6.20最终上报'!B:K,2,FALSE)</f>
        <v>41589</v>
      </c>
      <c r="D63" s="6" t="str">
        <f>VLOOKUP(B63,'[1]6.20最终上报'!B:K,3,FALSE)</f>
        <v>6年0月</v>
      </c>
      <c r="E63" s="14" t="str">
        <f>VLOOKUP(B63,'[1]6.20最终上报'!B:K,4,FALSE)</f>
        <v>台式电脑</v>
      </c>
      <c r="F63" s="15">
        <f>VLOOKUP(B63,'[1]6.20最终上报'!B:K,5,FALSE)</f>
        <v>4500</v>
      </c>
      <c r="G63" s="15">
        <v>4500</v>
      </c>
      <c r="H63" s="15">
        <v>0</v>
      </c>
      <c r="I63" s="6" t="s">
        <v>12</v>
      </c>
      <c r="J63" s="16"/>
    </row>
    <row r="64" spans="1:10">
      <c r="A64" s="6">
        <v>62</v>
      </c>
      <c r="B64" s="7" t="s">
        <v>73</v>
      </c>
      <c r="C64" s="8" t="str">
        <f>VLOOKUP(B64,'[1]6.20最终上报'!B:K,2,FALSE)</f>
        <v>2013-11-11</v>
      </c>
      <c r="D64" s="6" t="str">
        <f>VLOOKUP(B64,'[1]6.20最终上报'!B:K,3,FALSE)</f>
        <v>6年0月</v>
      </c>
      <c r="E64" s="14" t="str">
        <f>VLOOKUP(B64,'[1]6.20最终上报'!B:K,4,FALSE)</f>
        <v>台式电脑</v>
      </c>
      <c r="F64" s="15">
        <f>VLOOKUP(B64,'[1]6.20最终上报'!B:K,5,FALSE)</f>
        <v>4500</v>
      </c>
      <c r="G64" s="15">
        <v>4500</v>
      </c>
      <c r="H64" s="15">
        <v>0</v>
      </c>
      <c r="I64" s="6" t="s">
        <v>12</v>
      </c>
      <c r="J64" s="16"/>
    </row>
    <row r="65" spans="1:10">
      <c r="A65" s="6">
        <v>63</v>
      </c>
      <c r="B65" s="7" t="s">
        <v>74</v>
      </c>
      <c r="C65" s="8" t="str">
        <f>VLOOKUP(B65,'[1]6.20最终上报'!B:K,2,FALSE)</f>
        <v>2013-11-11</v>
      </c>
      <c r="D65" s="6" t="str">
        <f>VLOOKUP(B65,'[1]6.20最终上报'!B:K,3,FALSE)</f>
        <v>6年0月</v>
      </c>
      <c r="E65" s="14" t="str">
        <f>VLOOKUP(B65,'[1]6.20最终上报'!B:K,4,FALSE)</f>
        <v>台式电脑</v>
      </c>
      <c r="F65" s="15">
        <f>VLOOKUP(B65,'[1]6.20最终上报'!B:K,5,FALSE)</f>
        <v>4500</v>
      </c>
      <c r="G65" s="15">
        <v>4500</v>
      </c>
      <c r="H65" s="15">
        <v>0</v>
      </c>
      <c r="I65" s="6" t="s">
        <v>12</v>
      </c>
      <c r="J65" s="16"/>
    </row>
    <row r="66" spans="1:10">
      <c r="A66" s="6">
        <v>64</v>
      </c>
      <c r="B66" s="7" t="s">
        <v>75</v>
      </c>
      <c r="C66" s="8" t="str">
        <f>VLOOKUP(B66,'[1]6.20最终上报'!B:K,2,FALSE)</f>
        <v>2013-11-11</v>
      </c>
      <c r="D66" s="6" t="str">
        <f>VLOOKUP(B66,'[1]6.20最终上报'!B:K,3,FALSE)</f>
        <v>6年0月</v>
      </c>
      <c r="E66" s="14" t="str">
        <f>VLOOKUP(B66,'[1]6.20最终上报'!B:K,4,FALSE)</f>
        <v>台式电脑</v>
      </c>
      <c r="F66" s="15">
        <f>VLOOKUP(B66,'[1]6.20最终上报'!B:K,5,FALSE)</f>
        <v>4500</v>
      </c>
      <c r="G66" s="15">
        <v>4500</v>
      </c>
      <c r="H66" s="15">
        <v>0</v>
      </c>
      <c r="I66" s="6" t="s">
        <v>12</v>
      </c>
      <c r="J66" s="16"/>
    </row>
    <row r="67" spans="1:10">
      <c r="A67" s="6">
        <v>65</v>
      </c>
      <c r="B67" s="9" t="s">
        <v>76</v>
      </c>
      <c r="C67" s="8">
        <f>VLOOKUP(B67,'[1]6.20最终上报'!B:K,2,FALSE)</f>
        <v>41589</v>
      </c>
      <c r="D67" s="6" t="str">
        <f>VLOOKUP(B67,'[1]6.20最终上报'!B:K,3,FALSE)</f>
        <v>6年0月</v>
      </c>
      <c r="E67" s="14" t="str">
        <f>VLOOKUP(B67,'[1]6.20最终上报'!B:K,4,FALSE)</f>
        <v>台式电脑</v>
      </c>
      <c r="F67" s="15">
        <f>VLOOKUP(B67,'[1]6.20最终上报'!B:K,5,FALSE)</f>
        <v>4500</v>
      </c>
      <c r="G67" s="15">
        <v>4500</v>
      </c>
      <c r="H67" s="15">
        <v>0</v>
      </c>
      <c r="I67" s="6" t="s">
        <v>12</v>
      </c>
      <c r="J67" s="16"/>
    </row>
    <row r="68" spans="1:10">
      <c r="A68" s="6">
        <v>66</v>
      </c>
      <c r="B68" s="10" t="s">
        <v>77</v>
      </c>
      <c r="C68" s="8" t="str">
        <f>VLOOKUP(B68,'[1]6.20最终上报'!B:K,2,FALSE)</f>
        <v>2013-11-11</v>
      </c>
      <c r="D68" s="6" t="str">
        <f>VLOOKUP(B68,'[1]6.20最终上报'!B:K,3,FALSE)</f>
        <v>6年0月</v>
      </c>
      <c r="E68" s="14" t="str">
        <f>VLOOKUP(B68,'[1]6.20最终上报'!B:K,4,FALSE)</f>
        <v>台式电脑</v>
      </c>
      <c r="F68" s="15">
        <f>VLOOKUP(B68,'[1]6.20最终上报'!B:K,5,FALSE)</f>
        <v>4500</v>
      </c>
      <c r="G68" s="15">
        <v>4500</v>
      </c>
      <c r="H68" s="15">
        <v>0</v>
      </c>
      <c r="I68" s="6" t="s">
        <v>12</v>
      </c>
      <c r="J68" s="16"/>
    </row>
    <row r="69" spans="1:10">
      <c r="A69" s="6">
        <v>67</v>
      </c>
      <c r="B69" s="10" t="s">
        <v>78</v>
      </c>
      <c r="C69" s="8" t="str">
        <f>VLOOKUP(B69,'[1]6.20最终上报'!B:K,2,FALSE)</f>
        <v>2013-11-11</v>
      </c>
      <c r="D69" s="6" t="str">
        <f>VLOOKUP(B69,'[1]6.20最终上报'!B:K,3,FALSE)</f>
        <v>5年0月</v>
      </c>
      <c r="E69" s="14" t="str">
        <f>VLOOKUP(B69,'[1]6.20最终上报'!B:K,4,FALSE)</f>
        <v>台式电脑</v>
      </c>
      <c r="F69" s="15">
        <f>VLOOKUP(B69,'[1]6.20最终上报'!B:K,5,FALSE)</f>
        <v>4500</v>
      </c>
      <c r="G69" s="15">
        <v>4500</v>
      </c>
      <c r="H69" s="15">
        <v>0</v>
      </c>
      <c r="I69" s="6" t="s">
        <v>12</v>
      </c>
      <c r="J69" s="16"/>
    </row>
    <row r="70" spans="1:10">
      <c r="A70" s="6">
        <v>68</v>
      </c>
      <c r="B70" s="10" t="s">
        <v>79</v>
      </c>
      <c r="C70" s="8" t="str">
        <f>VLOOKUP(B70,'[1]6.20最终上报'!B:K,2,FALSE)</f>
        <v>2013-11-11</v>
      </c>
      <c r="D70" s="6" t="str">
        <f>VLOOKUP(B70,'[1]6.20最终上报'!B:K,3,FALSE)</f>
        <v>5年0月</v>
      </c>
      <c r="E70" s="14" t="str">
        <f>VLOOKUP(B70,'[1]6.20最终上报'!B:K,4,FALSE)</f>
        <v>台式电脑</v>
      </c>
      <c r="F70" s="15">
        <f>VLOOKUP(B70,'[1]6.20最终上报'!B:K,5,FALSE)</f>
        <v>4500</v>
      </c>
      <c r="G70" s="15">
        <v>4500</v>
      </c>
      <c r="H70" s="15">
        <v>0</v>
      </c>
      <c r="I70" s="6" t="s">
        <v>12</v>
      </c>
      <c r="J70" s="16"/>
    </row>
    <row r="71" spans="1:10">
      <c r="A71" s="6">
        <v>69</v>
      </c>
      <c r="B71" s="10" t="s">
        <v>80</v>
      </c>
      <c r="C71" s="8" t="str">
        <f>VLOOKUP(B71,'[1]6.20最终上报'!B:K,2,FALSE)</f>
        <v>2013-11-11</v>
      </c>
      <c r="D71" s="6" t="str">
        <f>VLOOKUP(B71,'[1]6.20最终上报'!B:K,3,FALSE)</f>
        <v>5年0月</v>
      </c>
      <c r="E71" s="14" t="str">
        <f>VLOOKUP(B71,'[1]6.20最终上报'!B:K,4,FALSE)</f>
        <v>台式电脑</v>
      </c>
      <c r="F71" s="15">
        <f>VLOOKUP(B71,'[1]6.20最终上报'!B:K,5,FALSE)</f>
        <v>4500</v>
      </c>
      <c r="G71" s="15">
        <v>4500</v>
      </c>
      <c r="H71" s="15">
        <v>0</v>
      </c>
      <c r="I71" s="6" t="s">
        <v>12</v>
      </c>
      <c r="J71" s="16"/>
    </row>
    <row r="72" spans="1:10">
      <c r="A72" s="6">
        <v>70</v>
      </c>
      <c r="B72" s="10" t="s">
        <v>81</v>
      </c>
      <c r="C72" s="8" t="str">
        <f>VLOOKUP(B72,'[1]6.20最终上报'!B:K,2,FALSE)</f>
        <v>2013-11-11</v>
      </c>
      <c r="D72" s="6" t="str">
        <f>VLOOKUP(B72,'[1]6.20最终上报'!B:K,3,FALSE)</f>
        <v>5年0月</v>
      </c>
      <c r="E72" s="14" t="str">
        <f>VLOOKUP(B72,'[1]6.20最终上报'!B:K,4,FALSE)</f>
        <v>台式电脑</v>
      </c>
      <c r="F72" s="15">
        <f>VLOOKUP(B72,'[1]6.20最终上报'!B:K,5,FALSE)</f>
        <v>4500</v>
      </c>
      <c r="G72" s="15">
        <v>4500</v>
      </c>
      <c r="H72" s="15">
        <v>0</v>
      </c>
      <c r="I72" s="6" t="s">
        <v>12</v>
      </c>
      <c r="J72" s="16"/>
    </row>
    <row r="73" spans="1:10">
      <c r="A73" s="6">
        <v>71</v>
      </c>
      <c r="B73" s="9" t="s">
        <v>82</v>
      </c>
      <c r="C73" s="8">
        <f>VLOOKUP(B73,'[1]6.20最终上报'!B:K,2,FALSE)</f>
        <v>41589</v>
      </c>
      <c r="D73" s="6" t="str">
        <f>VLOOKUP(B73,'[1]6.20最终上报'!B:K,3,FALSE)</f>
        <v>6年0月</v>
      </c>
      <c r="E73" s="14" t="str">
        <f>VLOOKUP(B73,'[1]6.20最终上报'!B:K,4,FALSE)</f>
        <v>台式电脑</v>
      </c>
      <c r="F73" s="15">
        <f>VLOOKUP(B73,'[1]6.20最终上报'!B:K,5,FALSE)</f>
        <v>4500</v>
      </c>
      <c r="G73" s="15">
        <v>4500</v>
      </c>
      <c r="H73" s="15">
        <v>0</v>
      </c>
      <c r="I73" s="6" t="s">
        <v>12</v>
      </c>
      <c r="J73" s="16"/>
    </row>
    <row r="74" spans="1:10">
      <c r="A74" s="6">
        <v>72</v>
      </c>
      <c r="B74" s="9" t="s">
        <v>83</v>
      </c>
      <c r="C74" s="8">
        <f>VLOOKUP(B74,'[1]6.20最终上报'!B:K,2,FALSE)</f>
        <v>41589</v>
      </c>
      <c r="D74" s="6" t="str">
        <f>VLOOKUP(B74,'[1]6.20最终上报'!B:K,3,FALSE)</f>
        <v>6年0月</v>
      </c>
      <c r="E74" s="14" t="str">
        <f>VLOOKUP(B74,'[1]6.20最终上报'!B:K,4,FALSE)</f>
        <v>台式电脑</v>
      </c>
      <c r="F74" s="15">
        <f>VLOOKUP(B74,'[1]6.20最终上报'!B:K,5,FALSE)</f>
        <v>4500</v>
      </c>
      <c r="G74" s="15">
        <v>4500</v>
      </c>
      <c r="H74" s="15">
        <v>0</v>
      </c>
      <c r="I74" s="6" t="s">
        <v>12</v>
      </c>
      <c r="J74" s="16"/>
    </row>
    <row r="75" spans="1:10">
      <c r="A75" s="6">
        <v>73</v>
      </c>
      <c r="B75" s="9" t="s">
        <v>84</v>
      </c>
      <c r="C75" s="8">
        <f>VLOOKUP(B75,'[1]6.20最终上报'!B:K,2,FALSE)</f>
        <v>41589</v>
      </c>
      <c r="D75" s="6" t="str">
        <f>VLOOKUP(B75,'[1]6.20最终上报'!B:K,3,FALSE)</f>
        <v>6年0月</v>
      </c>
      <c r="E75" s="14" t="str">
        <f>VLOOKUP(B75,'[1]6.20最终上报'!B:K,4,FALSE)</f>
        <v>台式电脑</v>
      </c>
      <c r="F75" s="15">
        <f>VLOOKUP(B75,'[1]6.20最终上报'!B:K,5,FALSE)</f>
        <v>4500</v>
      </c>
      <c r="G75" s="15">
        <v>4500</v>
      </c>
      <c r="H75" s="15">
        <v>0</v>
      </c>
      <c r="I75" s="6" t="s">
        <v>12</v>
      </c>
      <c r="J75" s="16"/>
    </row>
    <row r="76" spans="1:10">
      <c r="A76" s="6">
        <v>74</v>
      </c>
      <c r="B76" s="9" t="s">
        <v>85</v>
      </c>
      <c r="C76" s="8">
        <f>VLOOKUP(B76,'[1]6.20最终上报'!B:K,2,FALSE)</f>
        <v>41589</v>
      </c>
      <c r="D76" s="6" t="str">
        <f>VLOOKUP(B76,'[1]6.20最终上报'!B:K,3,FALSE)</f>
        <v>6年0月</v>
      </c>
      <c r="E76" s="14" t="str">
        <f>VLOOKUP(B76,'[1]6.20最终上报'!B:K,4,FALSE)</f>
        <v>台式电脑</v>
      </c>
      <c r="F76" s="15">
        <f>VLOOKUP(B76,'[1]6.20最终上报'!B:K,5,FALSE)</f>
        <v>4500</v>
      </c>
      <c r="G76" s="15">
        <v>4500</v>
      </c>
      <c r="H76" s="15">
        <v>0</v>
      </c>
      <c r="I76" s="6" t="s">
        <v>12</v>
      </c>
      <c r="J76" s="16"/>
    </row>
    <row r="77" spans="1:10">
      <c r="A77" s="6">
        <v>75</v>
      </c>
      <c r="B77" s="9" t="s">
        <v>86</v>
      </c>
      <c r="C77" s="8">
        <f>VLOOKUP(B77,'[1]6.20最终上报'!B:K,2,FALSE)</f>
        <v>41589</v>
      </c>
      <c r="D77" s="6" t="str">
        <f>VLOOKUP(B77,'[1]6.20最终上报'!B:K,3,FALSE)</f>
        <v>6年0月</v>
      </c>
      <c r="E77" s="14" t="str">
        <f>VLOOKUP(B77,'[1]6.20最终上报'!B:K,4,FALSE)</f>
        <v>台式电脑</v>
      </c>
      <c r="F77" s="15">
        <f>VLOOKUP(B77,'[1]6.20最终上报'!B:K,5,FALSE)</f>
        <v>4500</v>
      </c>
      <c r="G77" s="15">
        <v>4500</v>
      </c>
      <c r="H77" s="15">
        <v>0</v>
      </c>
      <c r="I77" s="6" t="s">
        <v>12</v>
      </c>
      <c r="J77" s="16"/>
    </row>
    <row r="78" spans="1:10">
      <c r="A78" s="6">
        <v>76</v>
      </c>
      <c r="B78" s="9" t="s">
        <v>87</v>
      </c>
      <c r="C78" s="8">
        <f>VLOOKUP(B78,'[1]6.20最终上报'!B:K,2,FALSE)</f>
        <v>41589</v>
      </c>
      <c r="D78" s="6" t="str">
        <f>VLOOKUP(B78,'[1]6.20最终上报'!B:K,3,FALSE)</f>
        <v>6年0月</v>
      </c>
      <c r="E78" s="14" t="str">
        <f>VLOOKUP(B78,'[1]6.20最终上报'!B:K,4,FALSE)</f>
        <v>台式电脑</v>
      </c>
      <c r="F78" s="15">
        <f>VLOOKUP(B78,'[1]6.20最终上报'!B:K,5,FALSE)</f>
        <v>4500</v>
      </c>
      <c r="G78" s="15">
        <v>4500</v>
      </c>
      <c r="H78" s="15">
        <v>0</v>
      </c>
      <c r="I78" s="6" t="s">
        <v>12</v>
      </c>
      <c r="J78" s="16"/>
    </row>
    <row r="79" spans="1:10">
      <c r="A79" s="6">
        <v>77</v>
      </c>
      <c r="B79" s="7" t="s">
        <v>88</v>
      </c>
      <c r="C79" s="8" t="str">
        <f>VLOOKUP(B79,'[1]6.20最终上报'!B:K,2,FALSE)</f>
        <v>2013-11-11</v>
      </c>
      <c r="D79" s="6" t="str">
        <f>VLOOKUP(B79,'[1]6.20最终上报'!B:K,3,FALSE)</f>
        <v>6年0月</v>
      </c>
      <c r="E79" s="14" t="str">
        <f>VLOOKUP(B79,'[1]6.20最终上报'!B:K,4,FALSE)</f>
        <v>台式电脑</v>
      </c>
      <c r="F79" s="15">
        <f>VLOOKUP(B79,'[1]6.20最终上报'!B:K,5,FALSE)</f>
        <v>4500</v>
      </c>
      <c r="G79" s="15">
        <v>4500</v>
      </c>
      <c r="H79" s="15">
        <v>0</v>
      </c>
      <c r="I79" s="6" t="s">
        <v>12</v>
      </c>
      <c r="J79" s="16"/>
    </row>
    <row r="80" spans="1:10">
      <c r="A80" s="6">
        <v>78</v>
      </c>
      <c r="B80" s="7" t="s">
        <v>89</v>
      </c>
      <c r="C80" s="8" t="str">
        <f>VLOOKUP(B80,'[1]6.20最终上报'!B:K,2,FALSE)</f>
        <v>2013-11-11</v>
      </c>
      <c r="D80" s="6" t="str">
        <f>VLOOKUP(B80,'[1]6.20最终上报'!B:K,3,FALSE)</f>
        <v>6年0月</v>
      </c>
      <c r="E80" s="14" t="str">
        <f>VLOOKUP(B80,'[1]6.20最终上报'!B:K,4,FALSE)</f>
        <v>台式电脑</v>
      </c>
      <c r="F80" s="15">
        <f>VLOOKUP(B80,'[1]6.20最终上报'!B:K,5,FALSE)</f>
        <v>4500</v>
      </c>
      <c r="G80" s="15">
        <v>4500</v>
      </c>
      <c r="H80" s="15">
        <v>0</v>
      </c>
      <c r="I80" s="6" t="s">
        <v>12</v>
      </c>
      <c r="J80" s="16"/>
    </row>
    <row r="81" spans="1:10">
      <c r="A81" s="6">
        <v>79</v>
      </c>
      <c r="B81" s="9" t="s">
        <v>90</v>
      </c>
      <c r="C81" s="8">
        <f>VLOOKUP(B81,'[1]6.20最终上报'!B:K,2,FALSE)</f>
        <v>41589</v>
      </c>
      <c r="D81" s="6" t="str">
        <f>VLOOKUP(B81,'[1]6.20最终上报'!B:K,3,FALSE)</f>
        <v>5年0月</v>
      </c>
      <c r="E81" s="14" t="str">
        <f>VLOOKUP(B81,'[1]6.20最终上报'!B:K,4,FALSE)</f>
        <v>执法记录仪</v>
      </c>
      <c r="F81" s="15">
        <f>VLOOKUP(B81,'[1]6.20最终上报'!B:K,5,FALSE)</f>
        <v>2080</v>
      </c>
      <c r="G81" s="15">
        <v>2080</v>
      </c>
      <c r="H81" s="15">
        <v>0</v>
      </c>
      <c r="I81" s="6" t="s">
        <v>12</v>
      </c>
      <c r="J81" s="16"/>
    </row>
    <row r="82" spans="1:10">
      <c r="A82" s="6">
        <v>80</v>
      </c>
      <c r="B82" s="9" t="s">
        <v>91</v>
      </c>
      <c r="C82" s="8">
        <f>VLOOKUP(B82,'[1]6.20最终上报'!B:K,2,FALSE)</f>
        <v>41589</v>
      </c>
      <c r="D82" s="6" t="str">
        <f>VLOOKUP(B82,'[1]6.20最终上报'!B:K,3,FALSE)</f>
        <v>6年0月</v>
      </c>
      <c r="E82" s="14" t="str">
        <f>VLOOKUP(B82,'[1]6.20最终上报'!B:K,4,FALSE)</f>
        <v>台式电脑</v>
      </c>
      <c r="F82" s="15">
        <f>VLOOKUP(B82,'[1]6.20最终上报'!B:K,5,FALSE)</f>
        <v>4500</v>
      </c>
      <c r="G82" s="15">
        <v>4500</v>
      </c>
      <c r="H82" s="15">
        <v>0</v>
      </c>
      <c r="I82" s="6" t="s">
        <v>12</v>
      </c>
      <c r="J82" s="16"/>
    </row>
    <row r="83" spans="1:10">
      <c r="A83" s="6">
        <v>81</v>
      </c>
      <c r="B83" s="9" t="s">
        <v>92</v>
      </c>
      <c r="C83" s="8">
        <f>VLOOKUP(B83,'[1]6.20最终上报'!B:K,2,FALSE)</f>
        <v>41589</v>
      </c>
      <c r="D83" s="6" t="str">
        <f>VLOOKUP(B83,'[1]6.20最终上报'!B:K,3,FALSE)</f>
        <v>6年0月</v>
      </c>
      <c r="E83" s="14" t="str">
        <f>VLOOKUP(B83,'[1]6.20最终上报'!B:K,4,FALSE)</f>
        <v>台式电脑</v>
      </c>
      <c r="F83" s="15">
        <f>VLOOKUP(B83,'[1]6.20最终上报'!B:K,5,FALSE)</f>
        <v>4500</v>
      </c>
      <c r="G83" s="15">
        <v>4500</v>
      </c>
      <c r="H83" s="15">
        <v>0</v>
      </c>
      <c r="I83" s="6" t="s">
        <v>12</v>
      </c>
      <c r="J83" s="16"/>
    </row>
    <row r="84" spans="1:10">
      <c r="A84" s="6">
        <v>82</v>
      </c>
      <c r="B84" s="7" t="s">
        <v>93</v>
      </c>
      <c r="C84" s="8" t="str">
        <f>VLOOKUP(B84,'[1]6.20最终上报'!B:K,2,FALSE)</f>
        <v>2013-11-11</v>
      </c>
      <c r="D84" s="6" t="str">
        <f>VLOOKUP(B84,'[1]6.20最终上报'!B:K,3,FALSE)</f>
        <v>6年0月</v>
      </c>
      <c r="E84" s="14" t="str">
        <f>VLOOKUP(B84,'[1]6.20最终上报'!B:K,4,FALSE)</f>
        <v>台式电脑</v>
      </c>
      <c r="F84" s="15">
        <f>VLOOKUP(B84,'[1]6.20最终上报'!B:K,5,FALSE)</f>
        <v>4500</v>
      </c>
      <c r="G84" s="15">
        <v>4500</v>
      </c>
      <c r="H84" s="15">
        <v>0</v>
      </c>
      <c r="I84" s="6" t="s">
        <v>12</v>
      </c>
      <c r="J84" s="16"/>
    </row>
    <row r="85" spans="1:10">
      <c r="A85" s="6">
        <v>83</v>
      </c>
      <c r="B85" s="7" t="s">
        <v>94</v>
      </c>
      <c r="C85" s="8" t="str">
        <f>VLOOKUP(B85,'[1]6.20最终上报'!B:K,2,FALSE)</f>
        <v>2013-11-11</v>
      </c>
      <c r="D85" s="6" t="str">
        <f>VLOOKUP(B85,'[1]6.20最终上报'!B:K,3,FALSE)</f>
        <v>6年0月</v>
      </c>
      <c r="E85" s="14" t="str">
        <f>VLOOKUP(B85,'[1]6.20最终上报'!B:K,4,FALSE)</f>
        <v>台式电脑</v>
      </c>
      <c r="F85" s="15">
        <f>VLOOKUP(B85,'[1]6.20最终上报'!B:K,5,FALSE)</f>
        <v>4500</v>
      </c>
      <c r="G85" s="15">
        <v>4500</v>
      </c>
      <c r="H85" s="15">
        <v>0</v>
      </c>
      <c r="I85" s="6" t="s">
        <v>12</v>
      </c>
      <c r="J85" s="16"/>
    </row>
    <row r="86" spans="1:10">
      <c r="A86" s="6">
        <v>84</v>
      </c>
      <c r="B86" s="7" t="s">
        <v>95</v>
      </c>
      <c r="C86" s="8" t="str">
        <f>VLOOKUP(B86,'[1]6.20最终上报'!B:K,2,FALSE)</f>
        <v>2013-11-11</v>
      </c>
      <c r="D86" s="6" t="str">
        <f>VLOOKUP(B86,'[1]6.20最终上报'!B:K,3,FALSE)</f>
        <v>6年0月</v>
      </c>
      <c r="E86" s="14" t="str">
        <f>VLOOKUP(B86,'[1]6.20最终上报'!B:K,4,FALSE)</f>
        <v>台式电脑</v>
      </c>
      <c r="F86" s="15">
        <f>VLOOKUP(B86,'[1]6.20最终上报'!B:K,5,FALSE)</f>
        <v>4500</v>
      </c>
      <c r="G86" s="15">
        <v>4500</v>
      </c>
      <c r="H86" s="15">
        <v>0</v>
      </c>
      <c r="I86" s="6" t="s">
        <v>12</v>
      </c>
      <c r="J86" s="16"/>
    </row>
    <row r="87" spans="1:10">
      <c r="A87" s="6">
        <v>85</v>
      </c>
      <c r="B87" s="7" t="s">
        <v>96</v>
      </c>
      <c r="C87" s="8" t="str">
        <f>VLOOKUP(B87,'[1]6.20最终上报'!B:K,2,FALSE)</f>
        <v>2013-11-11</v>
      </c>
      <c r="D87" s="6" t="str">
        <f>VLOOKUP(B87,'[1]6.20最终上报'!B:K,3,FALSE)</f>
        <v>6年0月</v>
      </c>
      <c r="E87" s="14" t="str">
        <f>VLOOKUP(B87,'[1]6.20最终上报'!B:K,4,FALSE)</f>
        <v>台式电脑</v>
      </c>
      <c r="F87" s="15">
        <f>VLOOKUP(B87,'[1]6.20最终上报'!B:K,5,FALSE)</f>
        <v>4500</v>
      </c>
      <c r="G87" s="15">
        <v>4500</v>
      </c>
      <c r="H87" s="15">
        <v>0</v>
      </c>
      <c r="I87" s="6" t="s">
        <v>12</v>
      </c>
      <c r="J87" s="16"/>
    </row>
    <row r="88" spans="1:10">
      <c r="A88" s="6">
        <v>86</v>
      </c>
      <c r="B88" s="7" t="s">
        <v>97</v>
      </c>
      <c r="C88" s="8" t="str">
        <f>VLOOKUP(B88,'[1]6.20最终上报'!B:K,2,FALSE)</f>
        <v>2013-11-11</v>
      </c>
      <c r="D88" s="6" t="str">
        <f>VLOOKUP(B88,'[1]6.20最终上报'!B:K,3,FALSE)</f>
        <v>6年0月</v>
      </c>
      <c r="E88" s="14" t="str">
        <f>VLOOKUP(B88,'[1]6.20最终上报'!B:K,4,FALSE)</f>
        <v>台式电脑</v>
      </c>
      <c r="F88" s="15">
        <f>VLOOKUP(B88,'[1]6.20最终上报'!B:K,5,FALSE)</f>
        <v>4500</v>
      </c>
      <c r="G88" s="15">
        <v>4500</v>
      </c>
      <c r="H88" s="15">
        <v>0</v>
      </c>
      <c r="I88" s="6" t="s">
        <v>12</v>
      </c>
      <c r="J88" s="16"/>
    </row>
    <row r="89" spans="1:10">
      <c r="A89" s="6">
        <v>87</v>
      </c>
      <c r="B89" s="7" t="s">
        <v>98</v>
      </c>
      <c r="C89" s="8" t="str">
        <f>VLOOKUP(B89,'[1]6.20最终上报'!B:K,2,FALSE)</f>
        <v>2013-12-24</v>
      </c>
      <c r="D89" s="6" t="str">
        <f>VLOOKUP(B89,'[1]6.20最终上报'!B:K,3,FALSE)</f>
        <v>6年0月</v>
      </c>
      <c r="E89" s="14" t="str">
        <f>VLOOKUP(B89,'[1]6.20最终上报'!B:K,4,FALSE)</f>
        <v>联想笔记本</v>
      </c>
      <c r="F89" s="15">
        <f>VLOOKUP(B89,'[1]6.20最终上报'!B:K,5,FALSE)</f>
        <v>5950</v>
      </c>
      <c r="G89" s="15">
        <v>5950</v>
      </c>
      <c r="H89" s="15">
        <v>0</v>
      </c>
      <c r="I89" s="6" t="s">
        <v>12</v>
      </c>
      <c r="J89" s="16"/>
    </row>
    <row r="90" spans="1:10">
      <c r="A90" s="6">
        <v>88</v>
      </c>
      <c r="B90" s="9" t="s">
        <v>99</v>
      </c>
      <c r="C90" s="8">
        <f>VLOOKUP(B90,'[1]6.20最终上报'!B:K,2,FALSE)</f>
        <v>41652</v>
      </c>
      <c r="D90" s="6" t="str">
        <f>VLOOKUP(B90,'[1]6.20最终上报'!B:K,3,FALSE)</f>
        <v>5年0月</v>
      </c>
      <c r="E90" s="14" t="str">
        <f>VLOOKUP(B90,'[1]6.20最终上报'!B:K,4,FALSE)</f>
        <v>电暖炉</v>
      </c>
      <c r="F90" s="15">
        <f>VLOOKUP(B90,'[1]6.20最终上报'!B:K,5,FALSE)</f>
        <v>1180</v>
      </c>
      <c r="G90" s="15">
        <v>1180</v>
      </c>
      <c r="H90" s="15">
        <v>0</v>
      </c>
      <c r="I90" s="6" t="s">
        <v>12</v>
      </c>
      <c r="J90" s="16"/>
    </row>
    <row r="91" spans="1:10">
      <c r="A91" s="6">
        <v>89</v>
      </c>
      <c r="B91" s="9" t="s">
        <v>100</v>
      </c>
      <c r="C91" s="8">
        <f>VLOOKUP(B91,'[1]6.20最终上报'!B:K,2,FALSE)</f>
        <v>41711</v>
      </c>
      <c r="D91" s="6" t="str">
        <f>VLOOKUP(B91,'[1]6.20最终上报'!B:K,3,FALSE)</f>
        <v>6年0月</v>
      </c>
      <c r="E91" s="14" t="str">
        <f>VLOOKUP(B91,'[1]6.20最终上报'!B:K,4,FALSE)</f>
        <v>针式打印机</v>
      </c>
      <c r="F91" s="15">
        <f>VLOOKUP(B91,'[1]6.20最终上报'!B:K,5,FALSE)</f>
        <v>1870</v>
      </c>
      <c r="G91" s="15">
        <v>1870</v>
      </c>
      <c r="H91" s="15">
        <v>0</v>
      </c>
      <c r="I91" s="6" t="s">
        <v>12</v>
      </c>
      <c r="J91" s="16"/>
    </row>
    <row r="92" spans="1:10">
      <c r="A92" s="6">
        <v>90</v>
      </c>
      <c r="B92" s="7" t="s">
        <v>101</v>
      </c>
      <c r="C92" s="8" t="str">
        <f>VLOOKUP(B92,'[1]6.20最终上报'!B:K,2,FALSE)</f>
        <v>2013-12-26</v>
      </c>
      <c r="D92" s="6" t="str">
        <f>VLOOKUP(B92,'[1]6.20最终上报'!B:K,3,FALSE)</f>
        <v>6年0月</v>
      </c>
      <c r="E92" s="14" t="str">
        <f>VLOOKUP(B92,'[1]6.20最终上报'!B:K,4,FALSE)</f>
        <v>网络打印机</v>
      </c>
      <c r="F92" s="15">
        <f>VLOOKUP(B92,'[1]6.20最终上报'!B:K,5,FALSE)</f>
        <v>2630</v>
      </c>
      <c r="G92" s="15">
        <v>2630</v>
      </c>
      <c r="H92" s="15">
        <v>0</v>
      </c>
      <c r="I92" s="6" t="s">
        <v>12</v>
      </c>
      <c r="J92" s="16"/>
    </row>
    <row r="93" spans="1:10">
      <c r="A93" s="6">
        <v>91</v>
      </c>
      <c r="B93" s="7" t="s">
        <v>102</v>
      </c>
      <c r="C93" s="8" t="str">
        <f>VLOOKUP(B93,'[1]6.20最终上报'!B:K,2,FALSE)</f>
        <v>2013-12-26</v>
      </c>
      <c r="D93" s="6" t="str">
        <f>VLOOKUP(B93,'[1]6.20最终上报'!B:K,3,FALSE)</f>
        <v>5年0月</v>
      </c>
      <c r="E93" s="14" t="str">
        <f>VLOOKUP(B93,'[1]6.20最终上报'!B:K,4,FALSE)</f>
        <v>显示器</v>
      </c>
      <c r="F93" s="15">
        <f>VLOOKUP(B93,'[1]6.20最终上报'!B:K,5,FALSE)</f>
        <v>2100</v>
      </c>
      <c r="G93" s="15">
        <v>2100</v>
      </c>
      <c r="H93" s="15">
        <v>0</v>
      </c>
      <c r="I93" s="6" t="s">
        <v>12</v>
      </c>
      <c r="J93" s="16"/>
    </row>
    <row r="94" spans="1:10">
      <c r="A94" s="6">
        <v>92</v>
      </c>
      <c r="B94" s="10" t="s">
        <v>103</v>
      </c>
      <c r="C94" s="8" t="str">
        <f>VLOOKUP(B94,'[1]6.20最终上报'!B:K,2,FALSE)</f>
        <v>2013-12-25</v>
      </c>
      <c r="D94" s="6" t="str">
        <f>VLOOKUP(B94,'[1]6.20最终上报'!B:K,3,FALSE)</f>
        <v>3年0月</v>
      </c>
      <c r="E94" s="14" t="str">
        <f>VLOOKUP(B94,'[1]6.20最终上报'!B:K,4,FALSE)</f>
        <v>扁平光勘查灯</v>
      </c>
      <c r="F94" s="15">
        <f>VLOOKUP(B94,'[1]6.20最终上报'!B:K,5,FALSE)</f>
        <v>2800</v>
      </c>
      <c r="G94" s="15">
        <v>2800</v>
      </c>
      <c r="H94" s="15">
        <v>0</v>
      </c>
      <c r="I94" s="6" t="s">
        <v>12</v>
      </c>
      <c r="J94" s="16"/>
    </row>
    <row r="95" spans="1:10">
      <c r="A95" s="6">
        <v>93</v>
      </c>
      <c r="B95" s="10" t="s">
        <v>104</v>
      </c>
      <c r="C95" s="8" t="str">
        <f>VLOOKUP(B95,'[1]6.20最终上报'!B:K,2,FALSE)</f>
        <v>2014-08-29</v>
      </c>
      <c r="D95" s="6" t="str">
        <f>VLOOKUP(B95,'[1]6.20最终上报'!B:K,3,FALSE)</f>
        <v>3年0月</v>
      </c>
      <c r="E95" s="14" t="str">
        <f>VLOOKUP(B95,'[1]6.20最终上报'!B:K,4,FALSE)</f>
        <v>巡更系统</v>
      </c>
      <c r="F95" s="15">
        <f>VLOOKUP(B95,'[1]6.20最终上报'!B:K,5,FALSE)</f>
        <v>70900</v>
      </c>
      <c r="G95" s="15">
        <v>70900</v>
      </c>
      <c r="H95" s="15">
        <v>0</v>
      </c>
      <c r="I95" s="6" t="s">
        <v>12</v>
      </c>
      <c r="J95" s="16"/>
    </row>
    <row r="96" spans="1:10">
      <c r="A96" s="6">
        <v>94</v>
      </c>
      <c r="B96" s="9" t="s">
        <v>105</v>
      </c>
      <c r="C96" s="8">
        <f>VLOOKUP(B96,'[1]6.20最终上报'!B:K,2,FALSE)</f>
        <v>41039</v>
      </c>
      <c r="D96" s="6" t="str">
        <f>VLOOKUP(B96,'[1]6.20最终上报'!B:K,3,FALSE)</f>
        <v>10年0月</v>
      </c>
      <c r="E96" s="14" t="str">
        <f>VLOOKUP(B96,'[1]6.20最终上报'!B:K,4,FALSE)</f>
        <v>单头蒸炉</v>
      </c>
      <c r="F96" s="15">
        <f>VLOOKUP(B96,'[1]6.20最终上报'!B:K,5,FALSE)</f>
        <v>1500</v>
      </c>
      <c r="G96" s="15">
        <v>1500</v>
      </c>
      <c r="H96" s="15">
        <v>0</v>
      </c>
      <c r="I96" s="6" t="s">
        <v>12</v>
      </c>
      <c r="J96" s="16"/>
    </row>
    <row r="97" spans="1:10">
      <c r="A97" s="6">
        <v>95</v>
      </c>
      <c r="B97" s="9" t="s">
        <v>106</v>
      </c>
      <c r="C97" s="8">
        <f>VLOOKUP(B97,'[1]6.20最终上报'!B:K,2,FALSE)</f>
        <v>41039</v>
      </c>
      <c r="D97" s="6" t="str">
        <f>VLOOKUP(B97,'[1]6.20最终上报'!B:K,3,FALSE)</f>
        <v>6年0月</v>
      </c>
      <c r="E97" s="14" t="str">
        <f>VLOOKUP(B97,'[1]6.20最终上报'!B:K,4,FALSE)</f>
        <v>双门蒸饭柜</v>
      </c>
      <c r="F97" s="15">
        <f>VLOOKUP(B97,'[1]6.20最终上报'!B:K,5,FALSE)</f>
        <v>3300</v>
      </c>
      <c r="G97" s="15">
        <v>3300</v>
      </c>
      <c r="H97" s="15">
        <v>0</v>
      </c>
      <c r="I97" s="6" t="s">
        <v>12</v>
      </c>
      <c r="J97" s="16"/>
    </row>
    <row r="98" spans="1:10">
      <c r="A98" s="6">
        <v>96</v>
      </c>
      <c r="B98" s="10" t="s">
        <v>107</v>
      </c>
      <c r="C98" s="8" t="str">
        <f>VLOOKUP(B98,'[1]6.20最终上报'!B:K,2,FALSE)</f>
        <v>2012-05-16</v>
      </c>
      <c r="D98" s="6" t="str">
        <f>VLOOKUP(B98,'[1]6.20最终上报'!B:K,3,FALSE)</f>
        <v>10年0月</v>
      </c>
      <c r="E98" s="14" t="str">
        <f>VLOOKUP(B98,'[1]6.20最终上报'!B:K,4,FALSE)</f>
        <v>分离式磨浆机</v>
      </c>
      <c r="F98" s="15">
        <f>VLOOKUP(B98,'[1]6.20最终上报'!B:K,5,FALSE)</f>
        <v>4080</v>
      </c>
      <c r="G98" s="15">
        <v>4080</v>
      </c>
      <c r="H98" s="15">
        <v>0</v>
      </c>
      <c r="I98" s="6" t="s">
        <v>12</v>
      </c>
      <c r="J98" s="16"/>
    </row>
    <row r="99" ht="27" spans="1:10">
      <c r="A99" s="6">
        <v>97</v>
      </c>
      <c r="B99" s="9" t="s">
        <v>108</v>
      </c>
      <c r="C99" s="8">
        <f>VLOOKUP(B99,'[1]6.20最终上报'!B:K,2,FALSE)</f>
        <v>40969</v>
      </c>
      <c r="D99" s="6" t="str">
        <f>VLOOKUP(B99,'[1]6.20最终上报'!B:K,3,FALSE)</f>
        <v>10年0月</v>
      </c>
      <c r="E99" s="14" t="str">
        <f>VLOOKUP(B99,'[1]6.20最终上报'!B:K,4,FALSE)</f>
        <v>熊猫高压自动管道清理机</v>
      </c>
      <c r="F99" s="15">
        <f>VLOOKUP(B99,'[1]6.20最终上报'!B:K,5,FALSE)</f>
        <v>1100</v>
      </c>
      <c r="G99" s="15">
        <v>1100</v>
      </c>
      <c r="H99" s="15">
        <v>0</v>
      </c>
      <c r="I99" s="6" t="s">
        <v>12</v>
      </c>
      <c r="J99" s="16"/>
    </row>
    <row r="100" spans="1:10">
      <c r="A100" s="6">
        <v>98</v>
      </c>
      <c r="B100" s="9" t="s">
        <v>109</v>
      </c>
      <c r="C100" s="8">
        <f>VLOOKUP(B100,'[1]6.20最终上报'!B:K,2,FALSE)</f>
        <v>41001</v>
      </c>
      <c r="D100" s="6" t="str">
        <f>VLOOKUP(B100,'[1]6.20最终上报'!B:K,3,FALSE)</f>
        <v>10年0月</v>
      </c>
      <c r="E100" s="14" t="str">
        <f>VLOOKUP(B100,'[1]6.20最终上报'!B:K,4,FALSE)</f>
        <v>餐盒</v>
      </c>
      <c r="F100" s="15">
        <f>VLOOKUP(B100,'[1]6.20最终上报'!B:K,5,FALSE)</f>
        <v>1200</v>
      </c>
      <c r="G100" s="15">
        <v>1200</v>
      </c>
      <c r="H100" s="15">
        <v>0</v>
      </c>
      <c r="I100" s="6" t="s">
        <v>12</v>
      </c>
      <c r="J100" s="16"/>
    </row>
    <row r="101" spans="1:10">
      <c r="A101" s="6">
        <v>99</v>
      </c>
      <c r="B101" s="9" t="s">
        <v>110</v>
      </c>
      <c r="C101" s="8">
        <f>VLOOKUP(B101,'[1]6.20最终上报'!B:K,2,FALSE)</f>
        <v>40969</v>
      </c>
      <c r="D101" s="6" t="str">
        <f>VLOOKUP(B101,'[1]6.20最终上报'!B:K,3,FALSE)</f>
        <v>10年0月</v>
      </c>
      <c r="E101" s="14" t="str">
        <f>VLOOKUP(B101,'[1]6.20最终上报'!B:K,4,FALSE)</f>
        <v>不锈钢散饭车</v>
      </c>
      <c r="F101" s="15">
        <f>VLOOKUP(B101,'[1]6.20最终上报'!B:K,5,FALSE)</f>
        <v>22400</v>
      </c>
      <c r="G101" s="15">
        <v>22400</v>
      </c>
      <c r="H101" s="15">
        <v>0</v>
      </c>
      <c r="I101" s="6" t="s">
        <v>12</v>
      </c>
      <c r="J101" s="16"/>
    </row>
    <row r="102" spans="1:10">
      <c r="A102" s="6">
        <v>100</v>
      </c>
      <c r="B102" s="10" t="s">
        <v>111</v>
      </c>
      <c r="C102" s="8" t="str">
        <f>VLOOKUP(B102,'[1]6.20最终上报'!B:K,2,FALSE)</f>
        <v>2014-12-25</v>
      </c>
      <c r="D102" s="6" t="str">
        <f>VLOOKUP(B102,'[1]6.20最终上报'!B:K,3,FALSE)</f>
        <v>5年0月</v>
      </c>
      <c r="E102" s="14" t="str">
        <f>VLOOKUP(B102,'[1]6.20最终上报'!B:K,4,FALSE)</f>
        <v>TCL电视机</v>
      </c>
      <c r="F102" s="15">
        <f>VLOOKUP(B102,'[1]6.20最终上报'!B:K,5,FALSE)</f>
        <v>1570</v>
      </c>
      <c r="G102" s="15">
        <v>1570</v>
      </c>
      <c r="H102" s="15">
        <v>0</v>
      </c>
      <c r="I102" s="6" t="s">
        <v>12</v>
      </c>
      <c r="J102" s="16"/>
    </row>
    <row r="103" ht="27" spans="1:10">
      <c r="A103" s="6">
        <v>101</v>
      </c>
      <c r="B103" s="9" t="s">
        <v>112</v>
      </c>
      <c r="C103" s="8">
        <f>VLOOKUP(B103,'[1]6.20最终上报'!B:K,2,FALSE)</f>
        <v>41988</v>
      </c>
      <c r="D103" s="6" t="str">
        <f>VLOOKUP(B103,'[1]6.20最终上报'!B:K,3,FALSE)</f>
        <v>6年0月</v>
      </c>
      <c r="E103" s="14" t="str">
        <f>VLOOKUP(B103,'[1]6.20最终上报'!B:K,4,FALSE)</f>
        <v>清华同方台式电脑</v>
      </c>
      <c r="F103" s="15">
        <f>VLOOKUP(B103,'[1]6.20最终上报'!B:K,5,FALSE)</f>
        <v>4500</v>
      </c>
      <c r="G103" s="15">
        <v>4500</v>
      </c>
      <c r="H103" s="15">
        <v>0</v>
      </c>
      <c r="I103" s="6" t="s">
        <v>12</v>
      </c>
      <c r="J103" s="16"/>
    </row>
    <row r="104" ht="27" spans="1:10">
      <c r="A104" s="6">
        <v>102</v>
      </c>
      <c r="B104" s="10" t="s">
        <v>113</v>
      </c>
      <c r="C104" s="8" t="str">
        <f>VLOOKUP(B104,'[1]6.20最终上报'!B:K,2,FALSE)</f>
        <v>2014-12-15</v>
      </c>
      <c r="D104" s="6" t="str">
        <f>VLOOKUP(B104,'[1]6.20最终上报'!B:K,3,FALSE)</f>
        <v>5年0月</v>
      </c>
      <c r="E104" s="14" t="str">
        <f>VLOOKUP(B104,'[1]6.20最终上报'!B:K,4,FALSE)</f>
        <v>清华同方台式电脑</v>
      </c>
      <c r="F104" s="15">
        <f>VLOOKUP(B104,'[1]6.20最终上报'!B:K,5,FALSE)</f>
        <v>4500</v>
      </c>
      <c r="G104" s="15">
        <v>4500</v>
      </c>
      <c r="H104" s="15">
        <v>0</v>
      </c>
      <c r="I104" s="6" t="s">
        <v>12</v>
      </c>
      <c r="J104" s="16"/>
    </row>
    <row r="105" ht="27" spans="1:10">
      <c r="A105" s="6">
        <v>103</v>
      </c>
      <c r="B105" s="10" t="s">
        <v>114</v>
      </c>
      <c r="C105" s="8" t="str">
        <f>VLOOKUP(B105,'[1]6.20最终上报'!B:K,2,FALSE)</f>
        <v>2014-12-15</v>
      </c>
      <c r="D105" s="6" t="str">
        <f>VLOOKUP(B105,'[1]6.20最终上报'!B:K,3,FALSE)</f>
        <v>6年0月</v>
      </c>
      <c r="E105" s="14" t="str">
        <f>VLOOKUP(B105,'[1]6.20最终上报'!B:K,4,FALSE)</f>
        <v>清华同方台式电脑</v>
      </c>
      <c r="F105" s="15">
        <f>VLOOKUP(B105,'[1]6.20最终上报'!B:K,5,FALSE)</f>
        <v>5250</v>
      </c>
      <c r="G105" s="15">
        <v>5250</v>
      </c>
      <c r="H105" s="15">
        <v>0</v>
      </c>
      <c r="I105" s="6" t="s">
        <v>12</v>
      </c>
      <c r="J105" s="16"/>
    </row>
    <row r="106" spans="1:10">
      <c r="A106" s="6">
        <v>104</v>
      </c>
      <c r="B106" s="10" t="s">
        <v>115</v>
      </c>
      <c r="C106" s="8" t="str">
        <f>VLOOKUP(B106,'[1]6.20最终上报'!B:K,2,FALSE)</f>
        <v>2014-12-25</v>
      </c>
      <c r="D106" s="6" t="str">
        <f>VLOOKUP(B106,'[1]6.20最终上报'!B:K,3,FALSE)</f>
        <v>6年0月</v>
      </c>
      <c r="E106" s="14" t="str">
        <f>VLOOKUP(B106,'[1]6.20最终上报'!B:K,4,FALSE)</f>
        <v>佳能数码相机</v>
      </c>
      <c r="F106" s="15">
        <f>VLOOKUP(B106,'[1]6.20最终上报'!B:K,5,FALSE)</f>
        <v>4400</v>
      </c>
      <c r="G106" s="15">
        <v>4400</v>
      </c>
      <c r="H106" s="15">
        <v>0</v>
      </c>
      <c r="I106" s="6" t="s">
        <v>12</v>
      </c>
      <c r="J106" s="16"/>
    </row>
    <row r="107" spans="1:10">
      <c r="A107" s="6">
        <v>105</v>
      </c>
      <c r="B107" s="10" t="s">
        <v>116</v>
      </c>
      <c r="C107" s="8" t="str">
        <f>VLOOKUP(B107,'[1]6.20最终上报'!B:K,2,FALSE)</f>
        <v>2014-12-15</v>
      </c>
      <c r="D107" s="6" t="str">
        <f>VLOOKUP(B107,'[1]6.20最终上报'!B:K,3,FALSE)</f>
        <v>5年0月</v>
      </c>
      <c r="E107" s="14" t="str">
        <f>VLOOKUP(B107,'[1]6.20最终上报'!B:K,4,FALSE)</f>
        <v>电暖炉</v>
      </c>
      <c r="F107" s="15">
        <f>VLOOKUP(B107,'[1]6.20最终上报'!B:K,5,FALSE)</f>
        <v>1100</v>
      </c>
      <c r="G107" s="15">
        <v>1100</v>
      </c>
      <c r="H107" s="15">
        <v>0</v>
      </c>
      <c r="I107" s="6" t="s">
        <v>12</v>
      </c>
      <c r="J107" s="16"/>
    </row>
    <row r="108" spans="1:10">
      <c r="A108" s="6">
        <v>106</v>
      </c>
      <c r="B108" s="9" t="s">
        <v>117</v>
      </c>
      <c r="C108" s="8">
        <f>VLOOKUP(B108,'[1]6.20最终上报'!B:K,2,FALSE)</f>
        <v>41988</v>
      </c>
      <c r="D108" s="6" t="str">
        <f>VLOOKUP(B108,'[1]6.20最终上报'!B:K,3,FALSE)</f>
        <v>5年0月</v>
      </c>
      <c r="E108" s="14" t="str">
        <f>VLOOKUP(B108,'[1]6.20最终上报'!B:K,4,FALSE)</f>
        <v>电暖炉</v>
      </c>
      <c r="F108" s="15">
        <f>VLOOKUP(B108,'[1]6.20最终上报'!B:K,5,FALSE)</f>
        <v>1100</v>
      </c>
      <c r="G108" s="15">
        <v>1100</v>
      </c>
      <c r="H108" s="15">
        <v>0</v>
      </c>
      <c r="I108" s="6" t="s">
        <v>12</v>
      </c>
      <c r="J108" s="16"/>
    </row>
    <row r="109" ht="27" spans="1:10">
      <c r="A109" s="6">
        <v>107</v>
      </c>
      <c r="B109" s="10" t="s">
        <v>118</v>
      </c>
      <c r="C109" s="8" t="str">
        <f>VLOOKUP(B109,'[1]6.20最终上报'!B:K,2,FALSE)</f>
        <v>2014-12-15</v>
      </c>
      <c r="D109" s="6" t="str">
        <f>VLOOKUP(B109,'[1]6.20最终上报'!B:K,3,FALSE)</f>
        <v>6年0月</v>
      </c>
      <c r="E109" s="14" t="str">
        <f>VLOOKUP(B109,'[1]6.20最终上报'!B:K,4,FALSE)</f>
        <v>爱普生针式打印机</v>
      </c>
      <c r="F109" s="15">
        <f>VLOOKUP(B109,'[1]6.20最终上报'!B:K,5,FALSE)</f>
        <v>2870</v>
      </c>
      <c r="G109" s="15">
        <v>2870</v>
      </c>
      <c r="H109" s="15">
        <v>0</v>
      </c>
      <c r="I109" s="6" t="s">
        <v>12</v>
      </c>
      <c r="J109" s="16"/>
    </row>
    <row r="110" ht="27" spans="1:10">
      <c r="A110" s="6">
        <v>108</v>
      </c>
      <c r="B110" s="9" t="s">
        <v>119</v>
      </c>
      <c r="C110" s="8">
        <f>VLOOKUP(B110,'[1]6.20最终上报'!B:K,2,FALSE)</f>
        <v>41988</v>
      </c>
      <c r="D110" s="6" t="str">
        <f>VLOOKUP(B110,'[1]6.20最终上报'!B:K,3,FALSE)</f>
        <v>6年0月</v>
      </c>
      <c r="E110" s="14" t="str">
        <f>VLOOKUP(B110,'[1]6.20最终上报'!B:K,4,FALSE)</f>
        <v>清华同方台式电脑</v>
      </c>
      <c r="F110" s="15">
        <f>VLOOKUP(B110,'[1]6.20最终上报'!B:K,5,FALSE)</f>
        <v>4500</v>
      </c>
      <c r="G110" s="15">
        <v>4500</v>
      </c>
      <c r="H110" s="15">
        <v>0</v>
      </c>
      <c r="I110" s="6" t="s">
        <v>12</v>
      </c>
      <c r="J110" s="16"/>
    </row>
    <row r="111" ht="27" spans="1:10">
      <c r="A111" s="6">
        <v>109</v>
      </c>
      <c r="B111" s="9" t="s">
        <v>120</v>
      </c>
      <c r="C111" s="8">
        <f>VLOOKUP(B111,'[1]6.20最终上报'!B:K,2,FALSE)</f>
        <v>41988</v>
      </c>
      <c r="D111" s="6" t="str">
        <f>VLOOKUP(B111,'[1]6.20最终上报'!B:K,3,FALSE)</f>
        <v>6年0月</v>
      </c>
      <c r="E111" s="14" t="str">
        <f>VLOOKUP(B111,'[1]6.20最终上报'!B:K,4,FALSE)</f>
        <v>清华同方台式电脑</v>
      </c>
      <c r="F111" s="15">
        <f>VLOOKUP(B111,'[1]6.20最终上报'!B:K,5,FALSE)</f>
        <v>4500</v>
      </c>
      <c r="G111" s="15">
        <v>4500</v>
      </c>
      <c r="H111" s="15">
        <v>0</v>
      </c>
      <c r="I111" s="6" t="s">
        <v>12</v>
      </c>
      <c r="J111" s="16"/>
    </row>
    <row r="112" ht="27" spans="1:10">
      <c r="A112" s="6">
        <v>110</v>
      </c>
      <c r="B112" s="9" t="s">
        <v>121</v>
      </c>
      <c r="C112" s="8">
        <f>VLOOKUP(B112,'[1]6.20最终上报'!B:K,2,FALSE)</f>
        <v>41988</v>
      </c>
      <c r="D112" s="6" t="str">
        <f>VLOOKUP(B112,'[1]6.20最终上报'!B:K,3,FALSE)</f>
        <v>6年0月</v>
      </c>
      <c r="E112" s="14" t="str">
        <f>VLOOKUP(B112,'[1]6.20最终上报'!B:K,4,FALSE)</f>
        <v>清华同方台式电脑</v>
      </c>
      <c r="F112" s="15">
        <f>VLOOKUP(B112,'[1]6.20最终上报'!B:K,5,FALSE)</f>
        <v>4500</v>
      </c>
      <c r="G112" s="15">
        <v>4500</v>
      </c>
      <c r="H112" s="15">
        <v>0</v>
      </c>
      <c r="I112" s="6" t="s">
        <v>12</v>
      </c>
      <c r="J112" s="16"/>
    </row>
    <row r="113" ht="27" spans="1:10">
      <c r="A113" s="6">
        <v>111</v>
      </c>
      <c r="B113" s="10" t="s">
        <v>122</v>
      </c>
      <c r="C113" s="8" t="str">
        <f>VLOOKUP(B113,'[1]6.20最终上报'!B:K,2,FALSE)</f>
        <v>2014-12-15</v>
      </c>
      <c r="D113" s="6" t="str">
        <f>VLOOKUP(B113,'[1]6.20最终上报'!B:K,3,FALSE)</f>
        <v>5年0月</v>
      </c>
      <c r="E113" s="14" t="str">
        <f>VLOOKUP(B113,'[1]6.20最终上报'!B:K,4,FALSE)</f>
        <v>清华同方台式电脑</v>
      </c>
      <c r="F113" s="15">
        <f>VLOOKUP(B113,'[1]6.20最终上报'!B:K,5,FALSE)</f>
        <v>4500</v>
      </c>
      <c r="G113" s="15">
        <v>4500</v>
      </c>
      <c r="H113" s="15">
        <v>0</v>
      </c>
      <c r="I113" s="6" t="s">
        <v>12</v>
      </c>
      <c r="J113" s="16"/>
    </row>
    <row r="114" spans="1:10">
      <c r="A114" s="6">
        <v>112</v>
      </c>
      <c r="B114" s="9" t="s">
        <v>123</v>
      </c>
      <c r="C114" s="8">
        <f>VLOOKUP(B114,'[1]6.20最终上报'!B:K,2,FALSE)</f>
        <v>41988</v>
      </c>
      <c r="D114" s="6" t="str">
        <f>VLOOKUP(B114,'[1]6.20最终上报'!B:K,3,FALSE)</f>
        <v>6年0月</v>
      </c>
      <c r="E114" s="14" t="str">
        <f>VLOOKUP(B114,'[1]6.20最终上报'!B:K,4,FALSE)</f>
        <v>佳能数码相机</v>
      </c>
      <c r="F114" s="15">
        <f>VLOOKUP(B114,'[1]6.20最终上报'!B:K,5,FALSE)</f>
        <v>9100</v>
      </c>
      <c r="G114" s="15">
        <v>9100</v>
      </c>
      <c r="H114" s="15">
        <v>0</v>
      </c>
      <c r="I114" s="6" t="s">
        <v>12</v>
      </c>
      <c r="J114" s="16"/>
    </row>
    <row r="115" spans="1:10">
      <c r="A115" s="6">
        <v>113</v>
      </c>
      <c r="B115" s="9" t="s">
        <v>124</v>
      </c>
      <c r="C115" s="8">
        <f>VLOOKUP(B115,'[1]6.20最终上报'!B:K,2,FALSE)</f>
        <v>41971</v>
      </c>
      <c r="D115" s="6" t="str">
        <f>VLOOKUP(B115,'[1]6.20最终上报'!B:K,3,FALSE)</f>
        <v>5年0月</v>
      </c>
      <c r="E115" s="14" t="str">
        <f>VLOOKUP(B115,'[1]6.20最终上报'!B:K,4,FALSE)</f>
        <v>录音系统</v>
      </c>
      <c r="F115" s="15">
        <f>VLOOKUP(B115,'[1]6.20最终上报'!B:K,5,FALSE)</f>
        <v>9900</v>
      </c>
      <c r="G115" s="15">
        <v>9900</v>
      </c>
      <c r="H115" s="15">
        <v>0</v>
      </c>
      <c r="I115" s="6" t="s">
        <v>12</v>
      </c>
      <c r="J115" s="16"/>
    </row>
    <row r="116" ht="27" spans="1:10">
      <c r="A116" s="6">
        <v>114</v>
      </c>
      <c r="B116" s="10" t="s">
        <v>125</v>
      </c>
      <c r="C116" s="8" t="str">
        <f>VLOOKUP(B116,'[1]6.20最终上报'!B:K,2,FALSE)</f>
        <v>2014-11-17</v>
      </c>
      <c r="D116" s="6" t="str">
        <f>VLOOKUP(B116,'[1]6.20最终上报'!B:K,3,FALSE)</f>
        <v>6年0月</v>
      </c>
      <c r="E116" s="14" t="str">
        <f>VLOOKUP(B116,'[1]6.20最终上报'!B:K,4,FALSE)</f>
        <v>佳能数码照相机</v>
      </c>
      <c r="F116" s="15">
        <f>VLOOKUP(B116,'[1]6.20最终上报'!B:K,5,FALSE)</f>
        <v>8460</v>
      </c>
      <c r="G116" s="15">
        <v>8460</v>
      </c>
      <c r="H116" s="15">
        <v>0</v>
      </c>
      <c r="I116" s="6" t="s">
        <v>12</v>
      </c>
      <c r="J116" s="16"/>
    </row>
    <row r="117" ht="27" spans="1:10">
      <c r="A117" s="6">
        <v>115</v>
      </c>
      <c r="B117" s="10" t="s">
        <v>126</v>
      </c>
      <c r="C117" s="8" t="str">
        <f>VLOOKUP(B117,'[1]6.20最终上报'!B:K,2,FALSE)</f>
        <v>2014-11-17</v>
      </c>
      <c r="D117" s="6" t="str">
        <f>VLOOKUP(B117,'[1]6.20最终上报'!B:K,3,FALSE)</f>
        <v>6年0月</v>
      </c>
      <c r="E117" s="14" t="str">
        <f>VLOOKUP(B117,'[1]6.20最终上报'!B:K,4,FALSE)</f>
        <v>联想笔记本电脑</v>
      </c>
      <c r="F117" s="15">
        <f>VLOOKUP(B117,'[1]6.20最终上报'!B:K,5,FALSE)</f>
        <v>5950</v>
      </c>
      <c r="G117" s="15">
        <v>5950</v>
      </c>
      <c r="H117" s="15">
        <v>0</v>
      </c>
      <c r="I117" s="6" t="s">
        <v>12</v>
      </c>
      <c r="J117" s="16"/>
    </row>
    <row r="118" ht="27" spans="1:10">
      <c r="A118" s="6">
        <v>116</v>
      </c>
      <c r="B118" s="10" t="s">
        <v>127</v>
      </c>
      <c r="C118" s="8" t="str">
        <f>VLOOKUP(B118,'[1]6.20最终上报'!B:K,2,FALSE)</f>
        <v>2014-11-18</v>
      </c>
      <c r="D118" s="6" t="str">
        <f>VLOOKUP(B118,'[1]6.20最终上报'!B:K,3,FALSE)</f>
        <v>5年0月</v>
      </c>
      <c r="E118" s="14" t="str">
        <f>VLOOKUP(B118,'[1]6.20最终上报'!B:K,4,FALSE)</f>
        <v>AZDEN无线采访话筒</v>
      </c>
      <c r="F118" s="15">
        <f>VLOOKUP(B118,'[1]6.20最终上报'!B:K,5,FALSE)</f>
        <v>3800</v>
      </c>
      <c r="G118" s="15">
        <v>3800</v>
      </c>
      <c r="H118" s="15">
        <v>0</v>
      </c>
      <c r="I118" s="6" t="s">
        <v>12</v>
      </c>
      <c r="J118" s="16"/>
    </row>
    <row r="119" spans="1:10">
      <c r="A119" s="6">
        <v>117</v>
      </c>
      <c r="B119" s="10" t="s">
        <v>128</v>
      </c>
      <c r="C119" s="8">
        <f>VLOOKUP(B119,'[1]6.20最终上报'!B:K,2,FALSE)</f>
        <v>41961</v>
      </c>
      <c r="D119" s="6" t="str">
        <f>VLOOKUP(B119,'[1]6.20最终上报'!B:K,3,FALSE)</f>
        <v>5年0月</v>
      </c>
      <c r="E119" s="14" t="str">
        <f>VLOOKUP(B119,'[1]6.20最终上报'!B:K,4,FALSE)</f>
        <v>有线采访话筒</v>
      </c>
      <c r="F119" s="15">
        <f>VLOOKUP(B119,'[1]6.20最终上报'!B:K,5,FALSE)</f>
        <v>1700</v>
      </c>
      <c r="G119" s="15">
        <v>1700</v>
      </c>
      <c r="H119" s="15">
        <v>0</v>
      </c>
      <c r="I119" s="6" t="s">
        <v>12</v>
      </c>
      <c r="J119" s="16"/>
    </row>
    <row r="120" spans="1:10">
      <c r="A120" s="6">
        <v>118</v>
      </c>
      <c r="B120" s="9" t="s">
        <v>129</v>
      </c>
      <c r="C120" s="8">
        <f>VLOOKUP(B120,'[1]6.20最终上报'!B:K,2,FALSE)</f>
        <v>41933</v>
      </c>
      <c r="D120" s="6" t="str">
        <f>VLOOKUP(B120,'[1]6.20最终上报'!B:K,3,FALSE)</f>
        <v>6年0月</v>
      </c>
      <c r="E120" s="14" t="str">
        <f>VLOOKUP(B120,'[1]6.20最终上报'!B:K,4,FALSE)</f>
        <v>佳能打印机</v>
      </c>
      <c r="F120" s="15">
        <f>VLOOKUP(B120,'[1]6.20最终上报'!B:K,5,FALSE)</f>
        <v>1150</v>
      </c>
      <c r="G120" s="15">
        <v>1150</v>
      </c>
      <c r="H120" s="15">
        <v>0</v>
      </c>
      <c r="I120" s="6" t="s">
        <v>12</v>
      </c>
      <c r="J120" s="16"/>
    </row>
    <row r="121" spans="1:10">
      <c r="A121" s="6">
        <v>119</v>
      </c>
      <c r="B121" s="9" t="s">
        <v>130</v>
      </c>
      <c r="C121" s="8">
        <f>VLOOKUP(B121,'[1]6.20最终上报'!B:K,2,FALSE)</f>
        <v>41933</v>
      </c>
      <c r="D121" s="6" t="str">
        <f>VLOOKUP(B121,'[1]6.20最终上报'!B:K,3,FALSE)</f>
        <v>6年0月</v>
      </c>
      <c r="E121" s="14" t="str">
        <f>VLOOKUP(B121,'[1]6.20最终上报'!B:K,4,FALSE)</f>
        <v>佳能打印机</v>
      </c>
      <c r="F121" s="15">
        <f>VLOOKUP(B121,'[1]6.20最终上报'!B:K,5,FALSE)</f>
        <v>1150</v>
      </c>
      <c r="G121" s="15">
        <v>1150</v>
      </c>
      <c r="H121" s="15">
        <v>0</v>
      </c>
      <c r="I121" s="6" t="s">
        <v>12</v>
      </c>
      <c r="J121" s="16"/>
    </row>
    <row r="122" spans="1:10">
      <c r="A122" s="6">
        <v>120</v>
      </c>
      <c r="B122" s="10" t="s">
        <v>131</v>
      </c>
      <c r="C122" s="8" t="str">
        <f>VLOOKUP(B122,'[1]6.20最终上报'!B:K,2,FALSE)</f>
        <v>2014-10-23</v>
      </c>
      <c r="D122" s="6" t="str">
        <f>VLOOKUP(B122,'[1]6.20最终上报'!B:K,3,FALSE)</f>
        <v>6年0月</v>
      </c>
      <c r="E122" s="14" t="str">
        <f>VLOOKUP(B122,'[1]6.20最终上报'!B:K,4,FALSE)</f>
        <v>扫描仪</v>
      </c>
      <c r="F122" s="15">
        <f>VLOOKUP(B122,'[1]6.20最终上报'!B:K,5,FALSE)</f>
        <v>1300</v>
      </c>
      <c r="G122" s="15">
        <v>1300</v>
      </c>
      <c r="H122" s="15">
        <v>0</v>
      </c>
      <c r="I122" s="6" t="s">
        <v>12</v>
      </c>
      <c r="J122" s="16"/>
    </row>
    <row r="123" spans="1:10">
      <c r="A123" s="6">
        <v>121</v>
      </c>
      <c r="B123" s="9" t="s">
        <v>132</v>
      </c>
      <c r="C123" s="8">
        <f>VLOOKUP(B123,'[1]6.20最终上报'!B:K,2,FALSE)</f>
        <v>41877</v>
      </c>
      <c r="D123" s="6" t="str">
        <f>VLOOKUP(B123,'[1]6.20最终上报'!B:K,3,FALSE)</f>
        <v>5年0月</v>
      </c>
      <c r="E123" s="14" t="str">
        <f>VLOOKUP(B123,'[1]6.20最终上报'!B:K,4,FALSE)</f>
        <v>对讲电话</v>
      </c>
      <c r="F123" s="15">
        <f>VLOOKUP(B123,'[1]6.20最终上报'!B:K,5,FALSE)</f>
        <v>1060</v>
      </c>
      <c r="G123" s="15">
        <v>1060</v>
      </c>
      <c r="H123" s="15">
        <v>0</v>
      </c>
      <c r="I123" s="6" t="s">
        <v>12</v>
      </c>
      <c r="J123" s="16"/>
    </row>
    <row r="124" spans="1:10">
      <c r="A124" s="6">
        <v>122</v>
      </c>
      <c r="B124" s="9" t="s">
        <v>133</v>
      </c>
      <c r="C124" s="8">
        <f>VLOOKUP(B124,'[1]6.20最终上报'!B:K,2,FALSE)</f>
        <v>41877</v>
      </c>
      <c r="D124" s="6" t="str">
        <f>VLOOKUP(B124,'[1]6.20最终上报'!B:K,3,FALSE)</f>
        <v>5年0月</v>
      </c>
      <c r="E124" s="14" t="str">
        <f>VLOOKUP(B124,'[1]6.20最终上报'!B:K,4,FALSE)</f>
        <v>对讲电话</v>
      </c>
      <c r="F124" s="15">
        <f>VLOOKUP(B124,'[1]6.20最终上报'!B:K,5,FALSE)</f>
        <v>1060</v>
      </c>
      <c r="G124" s="15">
        <v>1060</v>
      </c>
      <c r="H124" s="15">
        <v>0</v>
      </c>
      <c r="I124" s="6" t="s">
        <v>12</v>
      </c>
      <c r="J124" s="16"/>
    </row>
    <row r="125" spans="1:10">
      <c r="A125" s="6">
        <v>123</v>
      </c>
      <c r="B125" s="9" t="s">
        <v>134</v>
      </c>
      <c r="C125" s="8">
        <f>VLOOKUP(B125,'[1]6.20最终上报'!B:K,2,FALSE)</f>
        <v>41877</v>
      </c>
      <c r="D125" s="6" t="str">
        <f>VLOOKUP(B125,'[1]6.20最终上报'!B:K,3,FALSE)</f>
        <v>5年0月</v>
      </c>
      <c r="E125" s="14" t="str">
        <f>VLOOKUP(B125,'[1]6.20最终上报'!B:K,4,FALSE)</f>
        <v>对讲电话</v>
      </c>
      <c r="F125" s="15">
        <f>VLOOKUP(B125,'[1]6.20最终上报'!B:K,5,FALSE)</f>
        <v>1060</v>
      </c>
      <c r="G125" s="15">
        <v>1060</v>
      </c>
      <c r="H125" s="15">
        <v>0</v>
      </c>
      <c r="I125" s="6" t="s">
        <v>12</v>
      </c>
      <c r="J125" s="16"/>
    </row>
    <row r="126" spans="1:10">
      <c r="A126" s="6">
        <v>124</v>
      </c>
      <c r="B126" s="9" t="s">
        <v>135</v>
      </c>
      <c r="C126" s="8">
        <f>VLOOKUP(B126,'[1]6.20最终上报'!B:K,2,FALSE)</f>
        <v>41922</v>
      </c>
      <c r="D126" s="6" t="str">
        <f>VLOOKUP(B126,'[1]6.20最终上报'!B:K,3,FALSE)</f>
        <v>6年0月</v>
      </c>
      <c r="E126" s="14" t="str">
        <f>VLOOKUP(B126,'[1]6.20最终上报'!B:K,4,FALSE)</f>
        <v>台式电脑</v>
      </c>
      <c r="F126" s="15">
        <f>VLOOKUP(B126,'[1]6.20最终上报'!B:K,5,FALSE)</f>
        <v>4500</v>
      </c>
      <c r="G126" s="15">
        <v>4500</v>
      </c>
      <c r="H126" s="15">
        <v>0</v>
      </c>
      <c r="I126" s="6" t="s">
        <v>12</v>
      </c>
      <c r="J126" s="16"/>
    </row>
    <row r="127" spans="1:10">
      <c r="A127" s="6">
        <v>125</v>
      </c>
      <c r="B127" s="9" t="s">
        <v>136</v>
      </c>
      <c r="C127" s="8">
        <f>VLOOKUP(B127,'[1]6.20最终上报'!B:K,2,FALSE)</f>
        <v>41922</v>
      </c>
      <c r="D127" s="6" t="str">
        <f>VLOOKUP(B127,'[1]6.20最终上报'!B:K,3,FALSE)</f>
        <v>6年0月</v>
      </c>
      <c r="E127" s="14" t="str">
        <f>VLOOKUP(B127,'[1]6.20最终上报'!B:K,4,FALSE)</f>
        <v>台式电脑</v>
      </c>
      <c r="F127" s="15">
        <f>VLOOKUP(B127,'[1]6.20最终上报'!B:K,5,FALSE)</f>
        <v>4500</v>
      </c>
      <c r="G127" s="15">
        <v>4500</v>
      </c>
      <c r="H127" s="15">
        <v>0</v>
      </c>
      <c r="I127" s="6" t="s">
        <v>12</v>
      </c>
      <c r="J127" s="16"/>
    </row>
    <row r="128" spans="1:10">
      <c r="A128" s="6">
        <v>126</v>
      </c>
      <c r="B128" s="10" t="s">
        <v>137</v>
      </c>
      <c r="C128" s="8" t="str">
        <f>VLOOKUP(B128,'[1]6.20最终上报'!B:K,2,FALSE)</f>
        <v>2014-09-24</v>
      </c>
      <c r="D128" s="6" t="str">
        <f>VLOOKUP(B128,'[1]6.20最终上报'!B:K,3,FALSE)</f>
        <v>6年0月</v>
      </c>
      <c r="E128" s="14" t="str">
        <f>VLOOKUP(B128,'[1]6.20最终上报'!B:K,4,FALSE)</f>
        <v>台式电脑</v>
      </c>
      <c r="F128" s="15">
        <f>VLOOKUP(B128,'[1]6.20最终上报'!B:K,5,FALSE)</f>
        <v>4500</v>
      </c>
      <c r="G128" s="15">
        <v>4500</v>
      </c>
      <c r="H128" s="15">
        <v>0</v>
      </c>
      <c r="I128" s="6" t="s">
        <v>12</v>
      </c>
      <c r="J128" s="16"/>
    </row>
    <row r="129" spans="1:10">
      <c r="A129" s="6">
        <v>127</v>
      </c>
      <c r="B129" s="10" t="s">
        <v>138</v>
      </c>
      <c r="C129" s="8" t="str">
        <f>VLOOKUP(B129,'[1]6.20最终上报'!B:K,2,FALSE)</f>
        <v>2014-09-24</v>
      </c>
      <c r="D129" s="6" t="str">
        <f>VLOOKUP(B129,'[1]6.20最终上报'!B:K,3,FALSE)</f>
        <v>6年0月</v>
      </c>
      <c r="E129" s="14" t="str">
        <f>VLOOKUP(B129,'[1]6.20最终上报'!B:K,4,FALSE)</f>
        <v>松下传真机</v>
      </c>
      <c r="F129" s="15">
        <f>VLOOKUP(B129,'[1]6.20最终上报'!B:K,5,FALSE)</f>
        <v>1950</v>
      </c>
      <c r="G129" s="15">
        <v>1950</v>
      </c>
      <c r="H129" s="15">
        <v>0</v>
      </c>
      <c r="I129" s="6" t="s">
        <v>12</v>
      </c>
      <c r="J129" s="16"/>
    </row>
    <row r="130" ht="27" spans="1:10">
      <c r="A130" s="6">
        <v>128</v>
      </c>
      <c r="B130" s="9" t="s">
        <v>139</v>
      </c>
      <c r="C130" s="8">
        <f>VLOOKUP(B130,'[1]6.20最终上报'!B:K,2,FALSE)</f>
        <v>41884</v>
      </c>
      <c r="D130" s="6" t="str">
        <f>VLOOKUP(B130,'[1]6.20最终上报'!B:K,3,FALSE)</f>
        <v>5年0月</v>
      </c>
      <c r="E130" s="14" t="str">
        <f>VLOOKUP(B130,'[1]6.20最终上报'!B:K,4,FALSE)</f>
        <v>Nengli便携式电瓶音响</v>
      </c>
      <c r="F130" s="15">
        <f>VLOOKUP(B130,'[1]6.20最终上报'!B:K,5,FALSE)</f>
        <v>1200</v>
      </c>
      <c r="G130" s="15">
        <v>1200</v>
      </c>
      <c r="H130" s="15">
        <v>0</v>
      </c>
      <c r="I130" s="6" t="s">
        <v>12</v>
      </c>
      <c r="J130" s="16"/>
    </row>
    <row r="131" ht="27" spans="1:10">
      <c r="A131" s="6">
        <v>129</v>
      </c>
      <c r="B131" s="9" t="s">
        <v>140</v>
      </c>
      <c r="C131" s="8">
        <f>VLOOKUP(B131,'[1]6.20最终上报'!B:K,2,FALSE)</f>
        <v>41884</v>
      </c>
      <c r="D131" s="6" t="str">
        <f>VLOOKUP(B131,'[1]6.20最终上报'!B:K,3,FALSE)</f>
        <v>5年0月</v>
      </c>
      <c r="E131" s="14" t="str">
        <f>VLOOKUP(B131,'[1]6.20最终上报'!B:K,4,FALSE)</f>
        <v>Nengli便携式
电瓶音响</v>
      </c>
      <c r="F131" s="15">
        <f>VLOOKUP(B131,'[1]6.20最终上报'!B:K,5,FALSE)</f>
        <v>1200</v>
      </c>
      <c r="G131" s="15">
        <v>1200</v>
      </c>
      <c r="H131" s="15">
        <v>0</v>
      </c>
      <c r="I131" s="6" t="s">
        <v>12</v>
      </c>
      <c r="J131" s="16"/>
    </row>
    <row r="132" spans="1:10">
      <c r="A132" s="6">
        <v>130</v>
      </c>
      <c r="B132" s="10" t="s">
        <v>141</v>
      </c>
      <c r="C132" s="8" t="str">
        <f>VLOOKUP(B132,'[1]6.20最终上报'!B:K,2,FALSE)</f>
        <v>2014-09-10</v>
      </c>
      <c r="D132" s="6" t="str">
        <f>VLOOKUP(B132,'[1]6.20最终上报'!B:K,3,FALSE)</f>
        <v>5年0月</v>
      </c>
      <c r="E132" s="14" t="str">
        <f>VLOOKUP(B132,'[1]6.20最终上报'!B:K,4,FALSE)</f>
        <v>无线对讲电话</v>
      </c>
      <c r="F132" s="15">
        <f>VLOOKUP(B132,'[1]6.20最终上报'!B:K,5,FALSE)</f>
        <v>800</v>
      </c>
      <c r="G132" s="15">
        <v>800</v>
      </c>
      <c r="H132" s="15">
        <v>0</v>
      </c>
      <c r="I132" s="6" t="s">
        <v>12</v>
      </c>
      <c r="J132" s="16"/>
    </row>
    <row r="133" spans="1:10">
      <c r="A133" s="6">
        <v>131</v>
      </c>
      <c r="B133" s="10" t="s">
        <v>142</v>
      </c>
      <c r="C133" s="8" t="str">
        <f>VLOOKUP(B133,'[1]6.20最终上报'!B:K,2,FALSE)</f>
        <v>2014-09-10</v>
      </c>
      <c r="D133" s="6" t="str">
        <f>VLOOKUP(B133,'[1]6.20最终上报'!B:K,3,FALSE)</f>
        <v>5年0月</v>
      </c>
      <c r="E133" s="14" t="str">
        <f>VLOOKUP(B133,'[1]6.20最终上报'!B:K,4,FALSE)</f>
        <v>无线对讲电话</v>
      </c>
      <c r="F133" s="15">
        <f>VLOOKUP(B133,'[1]6.20最终上报'!B:K,5,FALSE)</f>
        <v>800</v>
      </c>
      <c r="G133" s="15">
        <v>800</v>
      </c>
      <c r="H133" s="15">
        <v>0</v>
      </c>
      <c r="I133" s="6" t="s">
        <v>12</v>
      </c>
      <c r="J133" s="16"/>
    </row>
    <row r="134" spans="1:10">
      <c r="A134" s="6">
        <v>132</v>
      </c>
      <c r="B134" s="10" t="s">
        <v>143</v>
      </c>
      <c r="C134" s="8" t="str">
        <f>VLOOKUP(B134,'[1]6.20最终上报'!B:K,2,FALSE)</f>
        <v>2014-09-10</v>
      </c>
      <c r="D134" s="6" t="str">
        <f>VLOOKUP(B134,'[1]6.20最终上报'!B:K,3,FALSE)</f>
        <v>5年0月</v>
      </c>
      <c r="E134" s="14" t="str">
        <f>VLOOKUP(B134,'[1]6.20最终上报'!B:K,4,FALSE)</f>
        <v>无线对讲电话</v>
      </c>
      <c r="F134" s="15">
        <f>VLOOKUP(B134,'[1]6.20最终上报'!B:K,5,FALSE)</f>
        <v>800</v>
      </c>
      <c r="G134" s="15">
        <v>800</v>
      </c>
      <c r="H134" s="15">
        <v>0</v>
      </c>
      <c r="I134" s="6" t="s">
        <v>12</v>
      </c>
      <c r="J134" s="16"/>
    </row>
    <row r="135" spans="1:10">
      <c r="A135" s="6">
        <v>133</v>
      </c>
      <c r="B135" s="10" t="s">
        <v>144</v>
      </c>
      <c r="C135" s="8" t="str">
        <f>VLOOKUP(B135,'[1]6.20最终上报'!B:K,2,FALSE)</f>
        <v>2014-09-10</v>
      </c>
      <c r="D135" s="6" t="str">
        <f>VLOOKUP(B135,'[1]6.20最终上报'!B:K,3,FALSE)</f>
        <v>5年0月</v>
      </c>
      <c r="E135" s="14" t="str">
        <f>VLOOKUP(B135,'[1]6.20最终上报'!B:K,4,FALSE)</f>
        <v>无线对讲电话</v>
      </c>
      <c r="F135" s="15">
        <f>VLOOKUP(B135,'[1]6.20最终上报'!B:K,5,FALSE)</f>
        <v>800</v>
      </c>
      <c r="G135" s="15">
        <v>800</v>
      </c>
      <c r="H135" s="15">
        <v>0</v>
      </c>
      <c r="I135" s="6" t="s">
        <v>12</v>
      </c>
      <c r="J135" s="16"/>
    </row>
    <row r="136" spans="1:10">
      <c r="A136" s="6">
        <v>134</v>
      </c>
      <c r="B136" s="10" t="s">
        <v>145</v>
      </c>
      <c r="C136" s="8" t="str">
        <f>VLOOKUP(B136,'[1]6.20最终上报'!B:K,2,FALSE)</f>
        <v>2014-09-10</v>
      </c>
      <c r="D136" s="6" t="str">
        <f>VLOOKUP(B136,'[1]6.20最终上报'!B:K,3,FALSE)</f>
        <v>5年0月</v>
      </c>
      <c r="E136" s="14" t="str">
        <f>VLOOKUP(B136,'[1]6.20最终上报'!B:K,4,FALSE)</f>
        <v>无线对讲电话</v>
      </c>
      <c r="F136" s="15">
        <f>VLOOKUP(B136,'[1]6.20最终上报'!B:K,5,FALSE)</f>
        <v>800</v>
      </c>
      <c r="G136" s="15">
        <v>800</v>
      </c>
      <c r="H136" s="15">
        <v>0</v>
      </c>
      <c r="I136" s="6" t="s">
        <v>12</v>
      </c>
      <c r="J136" s="16"/>
    </row>
    <row r="137" spans="1:10">
      <c r="A137" s="6">
        <v>135</v>
      </c>
      <c r="B137" s="10" t="s">
        <v>146</v>
      </c>
      <c r="C137" s="8" t="str">
        <f>VLOOKUP(B137,'[1]6.20最终上报'!B:K,2,FALSE)</f>
        <v>2014-09-10</v>
      </c>
      <c r="D137" s="6" t="str">
        <f>VLOOKUP(B137,'[1]6.20最终上报'!B:K,3,FALSE)</f>
        <v>5年0月</v>
      </c>
      <c r="E137" s="14" t="str">
        <f>VLOOKUP(B137,'[1]6.20最终上报'!B:K,4,FALSE)</f>
        <v>无线对讲电话</v>
      </c>
      <c r="F137" s="15">
        <f>VLOOKUP(B137,'[1]6.20最终上报'!B:K,5,FALSE)</f>
        <v>800</v>
      </c>
      <c r="G137" s="15">
        <v>800</v>
      </c>
      <c r="H137" s="15">
        <v>0</v>
      </c>
      <c r="I137" s="6" t="s">
        <v>12</v>
      </c>
      <c r="J137" s="16"/>
    </row>
    <row r="138" spans="1:10">
      <c r="A138" s="6">
        <v>136</v>
      </c>
      <c r="B138" s="9" t="s">
        <v>147</v>
      </c>
      <c r="C138" s="8">
        <f>VLOOKUP(B138,'[1]6.20最终上报'!B:K,2,FALSE)</f>
        <v>41922</v>
      </c>
      <c r="D138" s="6" t="str">
        <f>VLOOKUP(B138,'[1]6.20最终上报'!B:K,3,FALSE)</f>
        <v>6年0月</v>
      </c>
      <c r="E138" s="14" t="str">
        <f>VLOOKUP(B138,'[1]6.20最终上报'!B:K,4,FALSE)</f>
        <v>复印机</v>
      </c>
      <c r="F138" s="15">
        <f>VLOOKUP(B138,'[1]6.20最终上报'!B:K,5,FALSE)</f>
        <v>8750</v>
      </c>
      <c r="G138" s="15">
        <v>8750</v>
      </c>
      <c r="H138" s="15">
        <v>0</v>
      </c>
      <c r="I138" s="6" t="s">
        <v>12</v>
      </c>
      <c r="J138" s="16"/>
    </row>
    <row r="139" spans="1:10">
      <c r="A139" s="6">
        <v>137</v>
      </c>
      <c r="B139" s="9" t="s">
        <v>148</v>
      </c>
      <c r="C139" s="8">
        <f>VLOOKUP(B139,'[1]6.20最终上报'!B:K,2,FALSE)</f>
        <v>41892</v>
      </c>
      <c r="D139" s="6" t="str">
        <f>VLOOKUP(B139,'[1]6.20最终上报'!B:K,3,FALSE)</f>
        <v>5年0月</v>
      </c>
      <c r="E139" s="14" t="str">
        <f>VLOOKUP(B139,'[1]6.20最终上报'!B:K,4,FALSE)</f>
        <v>广播系统</v>
      </c>
      <c r="F139" s="15">
        <f>VLOOKUP(B139,'[1]6.20最终上报'!B:K,5,FALSE)</f>
        <v>2800</v>
      </c>
      <c r="G139" s="15">
        <v>2800</v>
      </c>
      <c r="H139" s="15">
        <v>0</v>
      </c>
      <c r="I139" s="6" t="s">
        <v>12</v>
      </c>
      <c r="J139" s="16"/>
    </row>
    <row r="140" spans="1:10">
      <c r="A140" s="6">
        <v>138</v>
      </c>
      <c r="B140" s="9" t="s">
        <v>149</v>
      </c>
      <c r="C140" s="8">
        <f>VLOOKUP(B140,'[1]6.20最终上报'!B:K,2,FALSE)</f>
        <v>41401</v>
      </c>
      <c r="D140" s="6" t="str">
        <f>VLOOKUP(B140,'[1]6.20最终上报'!B:K,3,FALSE)</f>
        <v>6年0月</v>
      </c>
      <c r="E140" s="14" t="str">
        <f>VLOOKUP(B140,'[1]6.20最终上报'!B:K,4,FALSE)</f>
        <v>台式电脑</v>
      </c>
      <c r="F140" s="15">
        <f>VLOOKUP(B140,'[1]6.20最终上报'!B:K,5,FALSE)</f>
        <v>3450</v>
      </c>
      <c r="G140" s="15">
        <v>3450</v>
      </c>
      <c r="H140" s="15">
        <v>0</v>
      </c>
      <c r="I140" s="6" t="s">
        <v>12</v>
      </c>
      <c r="J140" s="16"/>
    </row>
    <row r="141" spans="1:10">
      <c r="A141" s="6">
        <v>139</v>
      </c>
      <c r="B141" s="10" t="s">
        <v>150</v>
      </c>
      <c r="C141" s="8" t="str">
        <f>VLOOKUP(B141,'[1]6.20最终上报'!B:K,2,FALSE)</f>
        <v>2013-05-07</v>
      </c>
      <c r="D141" s="6" t="str">
        <f>VLOOKUP(B141,'[1]6.20最终上报'!B:K,3,FALSE)</f>
        <v>6年0月</v>
      </c>
      <c r="E141" s="14" t="str">
        <f>VLOOKUP(B141,'[1]6.20最终上报'!B:K,4,FALSE)</f>
        <v>台式电脑</v>
      </c>
      <c r="F141" s="15">
        <f>VLOOKUP(B141,'[1]6.20最终上报'!B:K,5,FALSE)</f>
        <v>3450</v>
      </c>
      <c r="G141" s="15">
        <v>3450</v>
      </c>
      <c r="H141" s="15">
        <v>0</v>
      </c>
      <c r="I141" s="6" t="s">
        <v>12</v>
      </c>
      <c r="J141" s="16"/>
    </row>
    <row r="142" spans="1:10">
      <c r="A142" s="6">
        <v>140</v>
      </c>
      <c r="B142" s="7" t="s">
        <v>151</v>
      </c>
      <c r="C142" s="8" t="str">
        <f>VLOOKUP(B142,'[1]6.20最终上报'!B:K,2,FALSE)</f>
        <v>2013-12-17</v>
      </c>
      <c r="D142" s="6" t="str">
        <f>VLOOKUP(B142,'[1]6.20最终上报'!B:K,3,FALSE)</f>
        <v>6年0月</v>
      </c>
      <c r="E142" s="14" t="str">
        <f>VLOOKUP(B142,'[1]6.20最终上报'!B:K,4,FALSE)</f>
        <v>苹果电脑</v>
      </c>
      <c r="F142" s="15">
        <f>VLOOKUP(B142,'[1]6.20最终上报'!B:K,5,FALSE)</f>
        <v>4500</v>
      </c>
      <c r="G142" s="15">
        <v>4500</v>
      </c>
      <c r="H142" s="15">
        <v>0</v>
      </c>
      <c r="I142" s="6" t="s">
        <v>12</v>
      </c>
      <c r="J142" s="16"/>
    </row>
    <row r="143" spans="1:10">
      <c r="A143" s="6">
        <v>141</v>
      </c>
      <c r="B143" s="7" t="s">
        <v>152</v>
      </c>
      <c r="C143" s="8" t="str">
        <f>VLOOKUP(B143,'[1]6.20最终上报'!B:K,2,FALSE)</f>
        <v>2013-12-17</v>
      </c>
      <c r="D143" s="6" t="str">
        <f>VLOOKUP(B143,'[1]6.20最终上报'!B:K,3,FALSE)</f>
        <v>5年0月</v>
      </c>
      <c r="E143" s="14" t="str">
        <f>VLOOKUP(B143,'[1]6.20最终上报'!B:K,4,FALSE)</f>
        <v>演播室话筒</v>
      </c>
      <c r="F143" s="15">
        <f>VLOOKUP(B143,'[1]6.20最终上报'!B:K,5,FALSE)</f>
        <v>1980</v>
      </c>
      <c r="G143" s="15">
        <v>1980</v>
      </c>
      <c r="H143" s="15">
        <v>0</v>
      </c>
      <c r="I143" s="6" t="s">
        <v>12</v>
      </c>
      <c r="J143" s="16"/>
    </row>
    <row r="144" spans="1:10">
      <c r="A144" s="6">
        <v>142</v>
      </c>
      <c r="B144" s="7" t="s">
        <v>153</v>
      </c>
      <c r="C144" s="8" t="str">
        <f>VLOOKUP(B144,'[1]6.20最终上报'!B:K,2,FALSE)</f>
        <v>2013-12-17</v>
      </c>
      <c r="D144" s="6" t="str">
        <f>VLOOKUP(B144,'[1]6.20最终上报'!B:K,3,FALSE)</f>
        <v>5年0月</v>
      </c>
      <c r="E144" s="14" t="str">
        <f>VLOOKUP(B144,'[1]6.20最终上报'!B:K,4,FALSE)</f>
        <v>演播室话筒</v>
      </c>
      <c r="F144" s="15">
        <f>VLOOKUP(B144,'[1]6.20最终上报'!B:K,5,FALSE)</f>
        <v>1980</v>
      </c>
      <c r="G144" s="15">
        <v>1980</v>
      </c>
      <c r="H144" s="15">
        <v>0</v>
      </c>
      <c r="I144" s="6" t="s">
        <v>12</v>
      </c>
      <c r="J144" s="16"/>
    </row>
    <row r="145" spans="1:10">
      <c r="A145" s="6">
        <v>143</v>
      </c>
      <c r="B145" s="7" t="s">
        <v>154</v>
      </c>
      <c r="C145" s="8" t="str">
        <f>VLOOKUP(B145,'[1]6.20最终上报'!B:K,2,FALSE)</f>
        <v>2013-12-17</v>
      </c>
      <c r="D145" s="6" t="str">
        <f>VLOOKUP(B145,'[1]6.20最终上报'!B:K,3,FALSE)</f>
        <v>5年0月</v>
      </c>
      <c r="E145" s="14" t="str">
        <f>VLOOKUP(B145,'[1]6.20最终上报'!B:K,4,FALSE)</f>
        <v>调音台</v>
      </c>
      <c r="F145" s="15">
        <f>VLOOKUP(B145,'[1]6.20最终上报'!B:K,5,FALSE)</f>
        <v>3900</v>
      </c>
      <c r="G145" s="15">
        <v>3900</v>
      </c>
      <c r="H145" s="15">
        <v>0</v>
      </c>
      <c r="I145" s="6" t="s">
        <v>12</v>
      </c>
      <c r="J145" s="16"/>
    </row>
    <row r="146" ht="40.5" spans="1:10">
      <c r="A146" s="6">
        <v>144</v>
      </c>
      <c r="B146" s="9" t="s">
        <v>155</v>
      </c>
      <c r="C146" s="8">
        <f>VLOOKUP(B146,'[1]6.20最终上报'!B:K,2,FALSE)</f>
        <v>42654</v>
      </c>
      <c r="D146" s="6" t="str">
        <f>VLOOKUP(B146,'[1]6.20最终上报'!B:K,3,FALSE)</f>
        <v>6年0月</v>
      </c>
      <c r="E146" s="14" t="str">
        <f>VLOOKUP(B146,'[1]6.20最终上报'!B:K,4,FALSE)</f>
        <v>涉密计算机及移动储存介质保密管理系统</v>
      </c>
      <c r="F146" s="15">
        <f>VLOOKUP(B146,'[1]6.20最终上报'!B:K,5,FALSE)</f>
        <v>1820</v>
      </c>
      <c r="G146" s="15">
        <v>1820</v>
      </c>
      <c r="H146" s="15">
        <v>0</v>
      </c>
      <c r="I146" s="6" t="s">
        <v>12</v>
      </c>
      <c r="J146" s="16"/>
    </row>
    <row r="147" ht="40.5" spans="1:10">
      <c r="A147" s="6">
        <v>145</v>
      </c>
      <c r="B147" s="9" t="s">
        <v>156</v>
      </c>
      <c r="C147" s="8">
        <f>VLOOKUP(B147,'[1]6.20最终上报'!B:K,2,FALSE)</f>
        <v>42654</v>
      </c>
      <c r="D147" s="6" t="str">
        <f>VLOOKUP(B147,'[1]6.20最终上报'!B:K,3,FALSE)</f>
        <v>6年0月</v>
      </c>
      <c r="E147" s="14" t="str">
        <f>VLOOKUP(B147,'[1]6.20最终上报'!B:K,4,FALSE)</f>
        <v>涉密计算机及移动储存介质保密管理系统</v>
      </c>
      <c r="F147" s="15">
        <f>VLOOKUP(B147,'[1]6.20最终上报'!B:K,5,FALSE)</f>
        <v>1820</v>
      </c>
      <c r="G147" s="15">
        <v>1820</v>
      </c>
      <c r="H147" s="15">
        <v>0</v>
      </c>
      <c r="I147" s="6" t="s">
        <v>12</v>
      </c>
      <c r="J147" s="16"/>
    </row>
    <row r="148" ht="40.5" spans="1:10">
      <c r="A148" s="6">
        <v>146</v>
      </c>
      <c r="B148" s="9" t="s">
        <v>157</v>
      </c>
      <c r="C148" s="8">
        <f>VLOOKUP(B148,'[1]6.20最终上报'!B:K,2,FALSE)</f>
        <v>42654</v>
      </c>
      <c r="D148" s="6" t="str">
        <f>VLOOKUP(B148,'[1]6.20最终上报'!B:K,3,FALSE)</f>
        <v>6年0月</v>
      </c>
      <c r="E148" s="14" t="str">
        <f>VLOOKUP(B148,'[1]6.20最终上报'!B:K,4,FALSE)</f>
        <v>涉密计算机及移动储存介质保密管理系统</v>
      </c>
      <c r="F148" s="15">
        <f>VLOOKUP(B148,'[1]6.20最终上报'!B:K,5,FALSE)</f>
        <v>1820</v>
      </c>
      <c r="G148" s="15">
        <v>1820</v>
      </c>
      <c r="H148" s="15">
        <v>0</v>
      </c>
      <c r="I148" s="6" t="s">
        <v>12</v>
      </c>
      <c r="J148" s="16"/>
    </row>
    <row r="149" ht="40.5" spans="1:10">
      <c r="A149" s="6">
        <v>147</v>
      </c>
      <c r="B149" s="9" t="s">
        <v>158</v>
      </c>
      <c r="C149" s="8">
        <f>VLOOKUP(B149,'[1]6.20最终上报'!B:K,2,FALSE)</f>
        <v>42654</v>
      </c>
      <c r="D149" s="6" t="str">
        <f>VLOOKUP(B149,'[1]6.20最终上报'!B:K,3,FALSE)</f>
        <v>6年0月</v>
      </c>
      <c r="E149" s="14" t="str">
        <f>VLOOKUP(B149,'[1]6.20最终上报'!B:K,4,FALSE)</f>
        <v>涉密计算机及移动储存介质保密管理系统</v>
      </c>
      <c r="F149" s="15">
        <f>VLOOKUP(B149,'[1]6.20最终上报'!B:K,5,FALSE)</f>
        <v>1820</v>
      </c>
      <c r="G149" s="15">
        <v>1820</v>
      </c>
      <c r="H149" s="15">
        <v>0</v>
      </c>
      <c r="I149" s="6" t="s">
        <v>12</v>
      </c>
      <c r="J149" s="16"/>
    </row>
    <row r="150" ht="40.5" spans="1:10">
      <c r="A150" s="6">
        <v>148</v>
      </c>
      <c r="B150" s="9" t="s">
        <v>159</v>
      </c>
      <c r="C150" s="8">
        <f>VLOOKUP(B150,'[1]6.20最终上报'!B:K,2,FALSE)</f>
        <v>42654</v>
      </c>
      <c r="D150" s="6" t="str">
        <f>VLOOKUP(B150,'[1]6.20最终上报'!B:K,3,FALSE)</f>
        <v>6年0月</v>
      </c>
      <c r="E150" s="14" t="str">
        <f>VLOOKUP(B150,'[1]6.20最终上报'!B:K,4,FALSE)</f>
        <v>涉密计算机及移动储存介质保密管理系统</v>
      </c>
      <c r="F150" s="15">
        <f>VLOOKUP(B150,'[1]6.20最终上报'!B:K,5,FALSE)</f>
        <v>1820</v>
      </c>
      <c r="G150" s="15">
        <v>1820</v>
      </c>
      <c r="H150" s="15">
        <v>0</v>
      </c>
      <c r="I150" s="6" t="s">
        <v>12</v>
      </c>
      <c r="J150" s="16"/>
    </row>
    <row r="151" ht="40.5" spans="1:10">
      <c r="A151" s="6">
        <v>149</v>
      </c>
      <c r="B151" s="9" t="s">
        <v>160</v>
      </c>
      <c r="C151" s="8">
        <f>VLOOKUP(B151,'[1]6.20最终上报'!B:K,2,FALSE)</f>
        <v>42654</v>
      </c>
      <c r="D151" s="6" t="str">
        <f>VLOOKUP(B151,'[1]6.20最终上报'!B:K,3,FALSE)</f>
        <v>6年0月</v>
      </c>
      <c r="E151" s="14" t="str">
        <f>VLOOKUP(B151,'[1]6.20最终上报'!B:K,4,FALSE)</f>
        <v>涉密计算机及移动储存介质保密管理系统</v>
      </c>
      <c r="F151" s="15">
        <f>VLOOKUP(B151,'[1]6.20最终上报'!B:K,5,FALSE)</f>
        <v>1820</v>
      </c>
      <c r="G151" s="15">
        <v>1820</v>
      </c>
      <c r="H151" s="15">
        <v>0</v>
      </c>
      <c r="I151" s="6" t="s">
        <v>12</v>
      </c>
      <c r="J151" s="16"/>
    </row>
    <row r="152" ht="40.5" spans="1:10">
      <c r="A152" s="6">
        <v>150</v>
      </c>
      <c r="B152" s="9" t="s">
        <v>161</v>
      </c>
      <c r="C152" s="8">
        <f>VLOOKUP(B152,'[1]6.20最终上报'!B:K,2,FALSE)</f>
        <v>42654</v>
      </c>
      <c r="D152" s="6" t="str">
        <f>VLOOKUP(B152,'[1]6.20最终上报'!B:K,3,FALSE)</f>
        <v>6年0月</v>
      </c>
      <c r="E152" s="14" t="str">
        <f>VLOOKUP(B152,'[1]6.20最终上报'!B:K,4,FALSE)</f>
        <v>涉密计算机及移动储存介质保密管理系统</v>
      </c>
      <c r="F152" s="15">
        <f>VLOOKUP(B152,'[1]6.20最终上报'!B:K,5,FALSE)</f>
        <v>1820</v>
      </c>
      <c r="G152" s="15">
        <v>1820</v>
      </c>
      <c r="H152" s="15">
        <v>0</v>
      </c>
      <c r="I152" s="6" t="s">
        <v>12</v>
      </c>
      <c r="J152" s="16"/>
    </row>
    <row r="153" ht="40.5" spans="1:10">
      <c r="A153" s="6">
        <v>151</v>
      </c>
      <c r="B153" s="9" t="s">
        <v>162</v>
      </c>
      <c r="C153" s="8">
        <f>VLOOKUP(B153,'[1]6.20最终上报'!B:K,2,FALSE)</f>
        <v>42654</v>
      </c>
      <c r="D153" s="6" t="str">
        <f>VLOOKUP(B153,'[1]6.20最终上报'!B:K,3,FALSE)</f>
        <v>6年0月</v>
      </c>
      <c r="E153" s="14" t="str">
        <f>VLOOKUP(B153,'[1]6.20最终上报'!B:K,4,FALSE)</f>
        <v>涉密计算机及移动储存介质保密管理系统</v>
      </c>
      <c r="F153" s="15">
        <f>VLOOKUP(B153,'[1]6.20最终上报'!B:K,5,FALSE)</f>
        <v>1820</v>
      </c>
      <c r="G153" s="15">
        <v>1820</v>
      </c>
      <c r="H153" s="15">
        <v>0</v>
      </c>
      <c r="I153" s="6" t="s">
        <v>12</v>
      </c>
      <c r="J153" s="16"/>
    </row>
    <row r="154" ht="40.5" spans="1:10">
      <c r="A154" s="6">
        <v>152</v>
      </c>
      <c r="B154" s="9" t="s">
        <v>163</v>
      </c>
      <c r="C154" s="8">
        <f>VLOOKUP(B154,'[1]6.20最终上报'!B:K,2,FALSE)</f>
        <v>42654</v>
      </c>
      <c r="D154" s="6" t="str">
        <f>VLOOKUP(B154,'[1]6.20最终上报'!B:K,3,FALSE)</f>
        <v>6年0月</v>
      </c>
      <c r="E154" s="14" t="str">
        <f>VLOOKUP(B154,'[1]6.20最终上报'!B:K,4,FALSE)</f>
        <v>涉密计算机及移动储存介质保密管理系统</v>
      </c>
      <c r="F154" s="15">
        <f>VLOOKUP(B154,'[1]6.20最终上报'!B:K,5,FALSE)</f>
        <v>1820</v>
      </c>
      <c r="G154" s="15">
        <v>1820</v>
      </c>
      <c r="H154" s="15">
        <v>0</v>
      </c>
      <c r="I154" s="6" t="s">
        <v>12</v>
      </c>
      <c r="J154" s="16"/>
    </row>
    <row r="155" ht="40.5" spans="1:10">
      <c r="A155" s="6">
        <v>153</v>
      </c>
      <c r="B155" s="9" t="s">
        <v>164</v>
      </c>
      <c r="C155" s="8">
        <f>VLOOKUP(B155,'[1]6.20最终上报'!B:K,2,FALSE)</f>
        <v>42654</v>
      </c>
      <c r="D155" s="6" t="str">
        <f>VLOOKUP(B155,'[1]6.20最终上报'!B:K,3,FALSE)</f>
        <v>6年0月</v>
      </c>
      <c r="E155" s="14" t="str">
        <f>VLOOKUP(B155,'[1]6.20最终上报'!B:K,4,FALSE)</f>
        <v>涉密计算机及移动储存介质保密管理系统</v>
      </c>
      <c r="F155" s="15">
        <f>VLOOKUP(B155,'[1]6.20最终上报'!B:K,5,FALSE)</f>
        <v>1820</v>
      </c>
      <c r="G155" s="15">
        <v>1820</v>
      </c>
      <c r="H155" s="15">
        <v>0</v>
      </c>
      <c r="I155" s="6" t="s">
        <v>12</v>
      </c>
      <c r="J155" s="16"/>
    </row>
    <row r="156" ht="40.5" spans="1:10">
      <c r="A156" s="6">
        <v>154</v>
      </c>
      <c r="B156" s="9" t="s">
        <v>165</v>
      </c>
      <c r="C156" s="8">
        <f>VLOOKUP(B156,'[1]6.20最终上报'!B:K,2,FALSE)</f>
        <v>42654</v>
      </c>
      <c r="D156" s="6" t="str">
        <f>VLOOKUP(B156,'[1]6.20最终上报'!B:K,3,FALSE)</f>
        <v>6年0月</v>
      </c>
      <c r="E156" s="14" t="str">
        <f>VLOOKUP(B156,'[1]6.20最终上报'!B:K,4,FALSE)</f>
        <v>涉密计算机及移动储存介质保密管理系统</v>
      </c>
      <c r="F156" s="15">
        <f>VLOOKUP(B156,'[1]6.20最终上报'!B:K,5,FALSE)</f>
        <v>1820</v>
      </c>
      <c r="G156" s="15">
        <v>1820</v>
      </c>
      <c r="H156" s="15">
        <v>0</v>
      </c>
      <c r="I156" s="6" t="s">
        <v>12</v>
      </c>
      <c r="J156" s="16"/>
    </row>
    <row r="157" ht="40.5" spans="1:10">
      <c r="A157" s="6">
        <v>155</v>
      </c>
      <c r="B157" s="9" t="s">
        <v>166</v>
      </c>
      <c r="C157" s="8">
        <f>VLOOKUP(B157,'[1]6.20最终上报'!B:K,2,FALSE)</f>
        <v>42654</v>
      </c>
      <c r="D157" s="6" t="str">
        <f>VLOOKUP(B157,'[1]6.20最终上报'!B:K,3,FALSE)</f>
        <v>6年0月</v>
      </c>
      <c r="E157" s="14" t="str">
        <f>VLOOKUP(B157,'[1]6.20最终上报'!B:K,4,FALSE)</f>
        <v>涉密计算机及移动储存介质保密管理系统</v>
      </c>
      <c r="F157" s="15">
        <f>VLOOKUP(B157,'[1]6.20最终上报'!B:K,5,FALSE)</f>
        <v>1820</v>
      </c>
      <c r="G157" s="15">
        <v>1820</v>
      </c>
      <c r="H157" s="15">
        <v>0</v>
      </c>
      <c r="I157" s="6" t="s">
        <v>12</v>
      </c>
      <c r="J157" s="16"/>
    </row>
    <row r="158" ht="40.5" spans="1:10">
      <c r="A158" s="6">
        <v>156</v>
      </c>
      <c r="B158" s="9" t="s">
        <v>167</v>
      </c>
      <c r="C158" s="8">
        <f>VLOOKUP(B158,'[1]6.20最终上报'!B:K,2,FALSE)</f>
        <v>42654</v>
      </c>
      <c r="D158" s="6" t="str">
        <f>VLOOKUP(B158,'[1]6.20最终上报'!B:K,3,FALSE)</f>
        <v>6年0月</v>
      </c>
      <c r="E158" s="14" t="str">
        <f>VLOOKUP(B158,'[1]6.20最终上报'!B:K,4,FALSE)</f>
        <v>涉密计算机及移动储存介质保密管理系统</v>
      </c>
      <c r="F158" s="15">
        <f>VLOOKUP(B158,'[1]6.20最终上报'!B:K,5,FALSE)</f>
        <v>1820</v>
      </c>
      <c r="G158" s="15">
        <v>1820</v>
      </c>
      <c r="H158" s="15">
        <v>0</v>
      </c>
      <c r="I158" s="6" t="s">
        <v>12</v>
      </c>
      <c r="J158" s="16"/>
    </row>
    <row r="159" ht="40.5" spans="1:10">
      <c r="A159" s="6">
        <v>157</v>
      </c>
      <c r="B159" s="9" t="s">
        <v>168</v>
      </c>
      <c r="C159" s="8">
        <f>VLOOKUP(B159,'[1]6.20最终上报'!B:K,2,FALSE)</f>
        <v>42654</v>
      </c>
      <c r="D159" s="6" t="str">
        <f>VLOOKUP(B159,'[1]6.20最终上报'!B:K,3,FALSE)</f>
        <v>6年0月</v>
      </c>
      <c r="E159" s="14" t="str">
        <f>VLOOKUP(B159,'[1]6.20最终上报'!B:K,4,FALSE)</f>
        <v>涉密计算机及移动储存介质保密管理系统</v>
      </c>
      <c r="F159" s="15">
        <f>VLOOKUP(B159,'[1]6.20最终上报'!B:K,5,FALSE)</f>
        <v>1820</v>
      </c>
      <c r="G159" s="15">
        <v>1820</v>
      </c>
      <c r="H159" s="15">
        <v>0</v>
      </c>
      <c r="I159" s="6" t="s">
        <v>12</v>
      </c>
      <c r="J159" s="16"/>
    </row>
    <row r="160" ht="40.5" spans="1:10">
      <c r="A160" s="6">
        <v>158</v>
      </c>
      <c r="B160" s="9" t="s">
        <v>169</v>
      </c>
      <c r="C160" s="8">
        <f>VLOOKUP(B160,'[1]6.20最终上报'!B:K,2,FALSE)</f>
        <v>42654</v>
      </c>
      <c r="D160" s="6" t="str">
        <f>VLOOKUP(B160,'[1]6.20最终上报'!B:K,3,FALSE)</f>
        <v>6年0月</v>
      </c>
      <c r="E160" s="14" t="str">
        <f>VLOOKUP(B160,'[1]6.20最终上报'!B:K,4,FALSE)</f>
        <v>涉密计算机及移动储存介质保密管理系统</v>
      </c>
      <c r="F160" s="15">
        <f>VLOOKUP(B160,'[1]6.20最终上报'!B:K,5,FALSE)</f>
        <v>1820</v>
      </c>
      <c r="G160" s="15">
        <v>1820</v>
      </c>
      <c r="H160" s="15">
        <v>0</v>
      </c>
      <c r="I160" s="6" t="s">
        <v>12</v>
      </c>
      <c r="J160" s="16"/>
    </row>
    <row r="161" ht="40.5" spans="1:10">
      <c r="A161" s="6">
        <v>159</v>
      </c>
      <c r="B161" s="9" t="s">
        <v>170</v>
      </c>
      <c r="C161" s="8">
        <f>VLOOKUP(B161,'[1]6.20最终上报'!B:K,2,FALSE)</f>
        <v>42654</v>
      </c>
      <c r="D161" s="6" t="str">
        <f>VLOOKUP(B161,'[1]6.20最终上报'!B:K,3,FALSE)</f>
        <v>6年0月</v>
      </c>
      <c r="E161" s="14" t="str">
        <f>VLOOKUP(B161,'[1]6.20最终上报'!B:K,4,FALSE)</f>
        <v>涉密计算机及移动储存介质保密管理系统</v>
      </c>
      <c r="F161" s="15">
        <f>VLOOKUP(B161,'[1]6.20最终上报'!B:K,5,FALSE)</f>
        <v>1820</v>
      </c>
      <c r="G161" s="15">
        <v>1820</v>
      </c>
      <c r="H161" s="15">
        <v>0</v>
      </c>
      <c r="I161" s="6" t="s">
        <v>12</v>
      </c>
      <c r="J161" s="16"/>
    </row>
    <row r="162" ht="40.5" spans="1:10">
      <c r="A162" s="6">
        <v>160</v>
      </c>
      <c r="B162" s="9" t="s">
        <v>171</v>
      </c>
      <c r="C162" s="8">
        <f>VLOOKUP(B162,'[1]6.20最终上报'!B:K,2,FALSE)</f>
        <v>42654</v>
      </c>
      <c r="D162" s="6" t="str">
        <f>VLOOKUP(B162,'[1]6.20最终上报'!B:K,3,FALSE)</f>
        <v>6年0月</v>
      </c>
      <c r="E162" s="14" t="str">
        <f>VLOOKUP(B162,'[1]6.20最终上报'!B:K,4,FALSE)</f>
        <v>涉密计算机及移动储存介质保密管理系统</v>
      </c>
      <c r="F162" s="15">
        <f>VLOOKUP(B162,'[1]6.20最终上报'!B:K,5,FALSE)</f>
        <v>1820</v>
      </c>
      <c r="G162" s="15">
        <v>1820</v>
      </c>
      <c r="H162" s="15">
        <v>0</v>
      </c>
      <c r="I162" s="6" t="s">
        <v>12</v>
      </c>
      <c r="J162" s="16"/>
    </row>
    <row r="163" ht="40.5" spans="1:10">
      <c r="A163" s="6">
        <v>161</v>
      </c>
      <c r="B163" s="9" t="s">
        <v>172</v>
      </c>
      <c r="C163" s="8">
        <f>VLOOKUP(B163,'[1]6.20最终上报'!B:K,2,FALSE)</f>
        <v>42654</v>
      </c>
      <c r="D163" s="6" t="str">
        <f>VLOOKUP(B163,'[1]6.20最终上报'!B:K,3,FALSE)</f>
        <v>6年0月</v>
      </c>
      <c r="E163" s="14" t="str">
        <f>VLOOKUP(B163,'[1]6.20最终上报'!B:K,4,FALSE)</f>
        <v>涉密计算机及移动储存介质保密管理系统</v>
      </c>
      <c r="F163" s="15">
        <f>VLOOKUP(B163,'[1]6.20最终上报'!B:K,5,FALSE)</f>
        <v>1820</v>
      </c>
      <c r="G163" s="15">
        <v>1820</v>
      </c>
      <c r="H163" s="15">
        <v>0</v>
      </c>
      <c r="I163" s="6" t="s">
        <v>12</v>
      </c>
      <c r="J163" s="16"/>
    </row>
    <row r="164" ht="40.5" spans="1:10">
      <c r="A164" s="6">
        <v>162</v>
      </c>
      <c r="B164" s="9" t="s">
        <v>173</v>
      </c>
      <c r="C164" s="8">
        <f>VLOOKUP(B164,'[1]6.20最终上报'!B:K,2,FALSE)</f>
        <v>42654</v>
      </c>
      <c r="D164" s="6" t="s">
        <v>174</v>
      </c>
      <c r="E164" s="14" t="str">
        <f>VLOOKUP(B164,'[1]6.20最终上报'!B:K,4,FALSE)</f>
        <v>涉密计算机及移动储存介质保密管理系统</v>
      </c>
      <c r="F164" s="15">
        <f>VLOOKUP(B164,'[1]6.20最终上报'!B:K,5,FALSE)</f>
        <v>1820</v>
      </c>
      <c r="G164" s="15">
        <v>1820</v>
      </c>
      <c r="H164" s="15">
        <v>0</v>
      </c>
      <c r="I164" s="6" t="s">
        <v>12</v>
      </c>
      <c r="J164" s="16"/>
    </row>
    <row r="165" spans="1:10">
      <c r="A165" s="6">
        <v>163</v>
      </c>
      <c r="B165" s="9" t="s">
        <v>175</v>
      </c>
      <c r="C165" s="8">
        <f>VLOOKUP(B165,'[1]6.20最终上报'!B:K,2,FALSE)</f>
        <v>41816</v>
      </c>
      <c r="D165" s="6" t="str">
        <f>VLOOKUP(B165,'[1]6.20最终上报'!B:K,3,FALSE)</f>
        <v>6年0月</v>
      </c>
      <c r="E165" s="14" t="str">
        <f>VLOOKUP(B165,'[1]6.20最终上报'!B:K,4,FALSE)</f>
        <v>电脑</v>
      </c>
      <c r="F165" s="15">
        <f>VLOOKUP(B165,'[1]6.20最终上报'!B:K,5,FALSE)</f>
        <v>4500</v>
      </c>
      <c r="G165" s="15">
        <v>4500</v>
      </c>
      <c r="H165" s="15">
        <v>0</v>
      </c>
      <c r="I165" s="6" t="s">
        <v>12</v>
      </c>
      <c r="J165" s="16"/>
    </row>
    <row r="166" ht="40.5" spans="1:10">
      <c r="A166" s="6">
        <v>164</v>
      </c>
      <c r="B166" s="17" t="s">
        <v>176</v>
      </c>
      <c r="C166" s="8">
        <f>VLOOKUP(B166,'[1]6.20最终上报'!B:K,2,FALSE)</f>
        <v>42844</v>
      </c>
      <c r="D166" s="6" t="str">
        <f>VLOOKUP(B166,'[1]6.20最终上报'!B:K,3,FALSE)</f>
        <v>6年0月</v>
      </c>
      <c r="E166" s="14" t="str">
        <f>VLOOKUP(B166,'[1]6.20最终上报'!B:K,4,FALSE)</f>
        <v>涉密计算机及移动储存介质保密管理系统</v>
      </c>
      <c r="F166" s="15">
        <f>VLOOKUP(B166,'[1]6.20最终上报'!B:K,5,FALSE)</f>
        <v>1620</v>
      </c>
      <c r="G166" s="15">
        <v>1620</v>
      </c>
      <c r="H166" s="15">
        <v>0</v>
      </c>
      <c r="I166" s="6" t="s">
        <v>12</v>
      </c>
      <c r="J166" s="16"/>
    </row>
    <row r="167" ht="40.5" spans="1:10">
      <c r="A167" s="6">
        <v>165</v>
      </c>
      <c r="B167" s="17" t="s">
        <v>177</v>
      </c>
      <c r="C167" s="8">
        <f>VLOOKUP(B167,'[1]6.20最终上报'!B:K,2,FALSE)</f>
        <v>42844</v>
      </c>
      <c r="D167" s="6" t="str">
        <f>VLOOKUP(B167,'[1]6.20最终上报'!B:K,3,FALSE)</f>
        <v>6年0月</v>
      </c>
      <c r="E167" s="14" t="str">
        <f>VLOOKUP(B167,'[1]6.20最终上报'!B:K,4,FALSE)</f>
        <v>涉密计算机及移动储存介质保密管理系统</v>
      </c>
      <c r="F167" s="15">
        <f>VLOOKUP(B167,'[1]6.20最终上报'!B:K,5,FALSE)</f>
        <v>1620</v>
      </c>
      <c r="G167" s="15">
        <v>1620</v>
      </c>
      <c r="H167" s="15">
        <v>0</v>
      </c>
      <c r="I167" s="6" t="s">
        <v>12</v>
      </c>
      <c r="J167" s="16"/>
    </row>
    <row r="168" ht="40.5" spans="1:10">
      <c r="A168" s="6">
        <v>166</v>
      </c>
      <c r="B168" s="17" t="s">
        <v>178</v>
      </c>
      <c r="C168" s="8">
        <f>VLOOKUP(B168,'[1]6.20最终上报'!B:K,2,FALSE)</f>
        <v>42844</v>
      </c>
      <c r="D168" s="6" t="str">
        <f>VLOOKUP(B168,'[1]6.20最终上报'!B:K,3,FALSE)</f>
        <v>6年0月</v>
      </c>
      <c r="E168" s="14" t="str">
        <f>VLOOKUP(B168,'[1]6.20最终上报'!B:K,4,FALSE)</f>
        <v>涉密计算机及移动储存介质保密管理系统</v>
      </c>
      <c r="F168" s="15">
        <f>VLOOKUP(B168,'[1]6.20最终上报'!B:K,5,FALSE)</f>
        <v>1620</v>
      </c>
      <c r="G168" s="15">
        <v>1620</v>
      </c>
      <c r="H168" s="15">
        <v>0</v>
      </c>
      <c r="I168" s="6" t="s">
        <v>12</v>
      </c>
      <c r="J168" s="16"/>
    </row>
    <row r="169" ht="40.5" spans="1:10">
      <c r="A169" s="6">
        <v>167</v>
      </c>
      <c r="B169" s="17" t="s">
        <v>179</v>
      </c>
      <c r="C169" s="8">
        <f>VLOOKUP(B169,'[1]6.20最终上报'!B:K,2,FALSE)</f>
        <v>42844</v>
      </c>
      <c r="D169" s="6" t="str">
        <f>VLOOKUP(B169,'[1]6.20最终上报'!B:K,3,FALSE)</f>
        <v>6年0月</v>
      </c>
      <c r="E169" s="14" t="str">
        <f>VLOOKUP(B169,'[1]6.20最终上报'!B:K,4,FALSE)</f>
        <v>涉密计算机及移动储存介质保密管理系统</v>
      </c>
      <c r="F169" s="15">
        <f>VLOOKUP(B169,'[1]6.20最终上报'!B:K,5,FALSE)</f>
        <v>1620</v>
      </c>
      <c r="G169" s="15">
        <v>1620</v>
      </c>
      <c r="H169" s="15">
        <v>0</v>
      </c>
      <c r="I169" s="6" t="s">
        <v>12</v>
      </c>
      <c r="J169" s="16"/>
    </row>
    <row r="170" ht="40.5" spans="1:10">
      <c r="A170" s="6">
        <v>168</v>
      </c>
      <c r="B170" s="17" t="s">
        <v>180</v>
      </c>
      <c r="C170" s="8">
        <f>VLOOKUP(B170,'[1]6.20最终上报'!B:K,2,FALSE)</f>
        <v>42844</v>
      </c>
      <c r="D170" s="6" t="str">
        <f>VLOOKUP(B170,'[1]6.20最终上报'!B:K,3,FALSE)</f>
        <v>6年0月</v>
      </c>
      <c r="E170" s="14" t="str">
        <f>VLOOKUP(B170,'[1]6.20最终上报'!B:K,4,FALSE)</f>
        <v>涉密计算机及移动储存介质保密管理系统</v>
      </c>
      <c r="F170" s="15">
        <f>VLOOKUP(B170,'[1]6.20最终上报'!B:K,5,FALSE)</f>
        <v>1620</v>
      </c>
      <c r="G170" s="15">
        <v>1620</v>
      </c>
      <c r="H170" s="15">
        <v>0</v>
      </c>
      <c r="I170" s="6" t="s">
        <v>12</v>
      </c>
      <c r="J170" s="16"/>
    </row>
    <row r="171" ht="40.5" spans="1:10">
      <c r="A171" s="6">
        <v>169</v>
      </c>
      <c r="B171" s="17" t="s">
        <v>181</v>
      </c>
      <c r="C171" s="8">
        <f>VLOOKUP(B171,'[1]6.20最终上报'!B:K,2,FALSE)</f>
        <v>42844</v>
      </c>
      <c r="D171" s="6" t="str">
        <f>VLOOKUP(B171,'[1]6.20最终上报'!B:K,3,FALSE)</f>
        <v>6年0月</v>
      </c>
      <c r="E171" s="14" t="str">
        <f>VLOOKUP(B171,'[1]6.20最终上报'!B:K,4,FALSE)</f>
        <v>涉密计算机及移动储存介质保密管理系统</v>
      </c>
      <c r="F171" s="15">
        <f>VLOOKUP(B171,'[1]6.20最终上报'!B:K,5,FALSE)</f>
        <v>1620</v>
      </c>
      <c r="G171" s="15">
        <v>1620</v>
      </c>
      <c r="H171" s="15">
        <v>0</v>
      </c>
      <c r="I171" s="6" t="s">
        <v>12</v>
      </c>
      <c r="J171" s="16"/>
    </row>
    <row r="172" ht="40.5" spans="1:10">
      <c r="A172" s="6">
        <v>170</v>
      </c>
      <c r="B172" s="17" t="s">
        <v>182</v>
      </c>
      <c r="C172" s="8">
        <f>VLOOKUP(B172,'[1]6.20最终上报'!B:K,2,FALSE)</f>
        <v>42844</v>
      </c>
      <c r="D172" s="6" t="str">
        <f>VLOOKUP(B172,'[1]6.20最终上报'!B:K,3,FALSE)</f>
        <v>6年0月</v>
      </c>
      <c r="E172" s="14" t="str">
        <f>VLOOKUP(B172,'[1]6.20最终上报'!B:K,4,FALSE)</f>
        <v>涉密计算机及移动储存介质保密管理系统</v>
      </c>
      <c r="F172" s="15">
        <f>VLOOKUP(B172,'[1]6.20最终上报'!B:K,5,FALSE)</f>
        <v>1620</v>
      </c>
      <c r="G172" s="15">
        <v>1620</v>
      </c>
      <c r="H172" s="15">
        <v>0</v>
      </c>
      <c r="I172" s="6" t="s">
        <v>12</v>
      </c>
      <c r="J172" s="16"/>
    </row>
    <row r="173" ht="40.5" spans="1:10">
      <c r="A173" s="6">
        <v>171</v>
      </c>
      <c r="B173" s="17" t="s">
        <v>183</v>
      </c>
      <c r="C173" s="8">
        <f>VLOOKUP(B173,'[1]6.20最终上报'!B:K,2,FALSE)</f>
        <v>42844</v>
      </c>
      <c r="D173" s="6" t="str">
        <f>VLOOKUP(B173,'[1]6.20最终上报'!B:K,3,FALSE)</f>
        <v>6年0月</v>
      </c>
      <c r="E173" s="14" t="str">
        <f>VLOOKUP(B173,'[1]6.20最终上报'!B:K,4,FALSE)</f>
        <v>涉密计算机及移动储存介质保密管理系统</v>
      </c>
      <c r="F173" s="15">
        <f>VLOOKUP(B173,'[1]6.20最终上报'!B:K,5,FALSE)</f>
        <v>1620</v>
      </c>
      <c r="G173" s="15">
        <v>1620</v>
      </c>
      <c r="H173" s="15">
        <v>0</v>
      </c>
      <c r="I173" s="6" t="s">
        <v>12</v>
      </c>
      <c r="J173" s="16"/>
    </row>
    <row r="174" ht="40.5" spans="1:10">
      <c r="A174" s="6">
        <v>172</v>
      </c>
      <c r="B174" s="17" t="s">
        <v>184</v>
      </c>
      <c r="C174" s="8">
        <f>VLOOKUP(B174,'[1]6.20最终上报'!B:K,2,FALSE)</f>
        <v>42906</v>
      </c>
      <c r="D174" s="6" t="str">
        <f>VLOOKUP(B174,'[1]6.20最终上报'!B:K,3,FALSE)</f>
        <v>6年0月</v>
      </c>
      <c r="E174" s="14" t="str">
        <f>VLOOKUP(B174,'[1]6.20最终上报'!B:K,4,FALSE)</f>
        <v>涉密计算机及移动储存介质保密管理系统</v>
      </c>
      <c r="F174" s="15">
        <f>VLOOKUP(B174,'[1]6.20最终上报'!B:K,5,FALSE)</f>
        <v>1620</v>
      </c>
      <c r="G174" s="15">
        <v>1620</v>
      </c>
      <c r="H174" s="15">
        <v>0</v>
      </c>
      <c r="I174" s="6" t="s">
        <v>12</v>
      </c>
      <c r="J174" s="16"/>
    </row>
    <row r="175" spans="1:10">
      <c r="A175" s="6">
        <v>173</v>
      </c>
      <c r="B175" s="9" t="s">
        <v>185</v>
      </c>
      <c r="C175" s="8">
        <f>VLOOKUP(B175,'[1]6.20最终上报'!B:K,2,FALSE)</f>
        <v>41856</v>
      </c>
      <c r="D175" s="6" t="str">
        <f>VLOOKUP(B175,'[1]6.20最终上报'!B:K,3,FALSE)</f>
        <v>5年0月</v>
      </c>
      <c r="E175" s="14" t="str">
        <f>VLOOKUP(B175,'[1]6.20最终上报'!B:K,4,FALSE)</f>
        <v>广播喊话系统</v>
      </c>
      <c r="F175" s="15">
        <f>VLOOKUP(B175,'[1]6.20最终上报'!B:K,5,FALSE)</f>
        <v>5593</v>
      </c>
      <c r="G175" s="15">
        <v>5593</v>
      </c>
      <c r="H175" s="15">
        <v>0</v>
      </c>
      <c r="I175" s="6" t="s">
        <v>12</v>
      </c>
      <c r="J175" s="16"/>
    </row>
  </sheetData>
  <mergeCells count="1">
    <mergeCell ref="A1:J1"/>
  </mergeCells>
  <conditionalFormatting sqref="B2">
    <cfRule type="duplicateValues" dxfId="0" priority="118"/>
    <cfRule type="duplicateValues" dxfId="0" priority="117"/>
    <cfRule type="duplicateValues" dxfId="1" priority="116"/>
  </conditionalFormatting>
  <conditionalFormatting sqref="B3">
    <cfRule type="duplicateValues" dxfId="1" priority="105"/>
    <cfRule type="duplicateValues" dxfId="1" priority="89"/>
  </conditionalFormatting>
  <conditionalFormatting sqref="B4">
    <cfRule type="duplicateValues" dxfId="0" priority="88"/>
    <cfRule type="duplicateValues" dxfId="0" priority="87"/>
    <cfRule type="duplicateValues" dxfId="1" priority="86"/>
  </conditionalFormatting>
  <conditionalFormatting sqref="B5">
    <cfRule type="duplicateValues" dxfId="0" priority="85"/>
    <cfRule type="duplicateValues" dxfId="0" priority="84"/>
    <cfRule type="duplicateValues" dxfId="1" priority="83"/>
  </conditionalFormatting>
  <conditionalFormatting sqref="B6">
    <cfRule type="duplicateValues" dxfId="0" priority="82"/>
    <cfRule type="duplicateValues" dxfId="0" priority="81"/>
    <cfRule type="duplicateValues" dxfId="1" priority="80"/>
  </conditionalFormatting>
  <conditionalFormatting sqref="B53">
    <cfRule type="duplicateValues" dxfId="0" priority="79"/>
    <cfRule type="duplicateValues" dxfId="0" priority="78"/>
    <cfRule type="duplicateValues" dxfId="1" priority="77"/>
  </conditionalFormatting>
  <conditionalFormatting sqref="B54">
    <cfRule type="duplicateValues" dxfId="0" priority="76"/>
    <cfRule type="duplicateValues" dxfId="0" priority="75"/>
    <cfRule type="duplicateValues" dxfId="1" priority="74"/>
  </conditionalFormatting>
  <conditionalFormatting sqref="B69">
    <cfRule type="duplicateValues" dxfId="0" priority="73"/>
    <cfRule type="duplicateValues" dxfId="0" priority="72"/>
    <cfRule type="duplicateValues" dxfId="1" priority="71"/>
  </conditionalFormatting>
  <conditionalFormatting sqref="B70">
    <cfRule type="duplicateValues" dxfId="0" priority="70"/>
    <cfRule type="duplicateValues" dxfId="0" priority="69"/>
    <cfRule type="duplicateValues" dxfId="1" priority="68"/>
  </conditionalFormatting>
  <conditionalFormatting sqref="B82">
    <cfRule type="duplicateValues" dxfId="0" priority="67"/>
    <cfRule type="duplicateValues" dxfId="0" priority="66"/>
    <cfRule type="duplicateValues" dxfId="1" priority="65"/>
  </conditionalFormatting>
  <conditionalFormatting sqref="B83">
    <cfRule type="duplicateValues" dxfId="0" priority="64"/>
    <cfRule type="duplicateValues" dxfId="0" priority="63"/>
    <cfRule type="duplicateValues" dxfId="1" priority="62"/>
  </conditionalFormatting>
  <conditionalFormatting sqref="B84">
    <cfRule type="duplicateValues" dxfId="0" priority="61"/>
    <cfRule type="duplicateValues" dxfId="0" priority="60"/>
    <cfRule type="duplicateValues" dxfId="1" priority="59"/>
  </conditionalFormatting>
  <conditionalFormatting sqref="B87">
    <cfRule type="duplicateValues" dxfId="0" priority="58"/>
    <cfRule type="duplicateValues" dxfId="0" priority="57"/>
    <cfRule type="duplicateValues" dxfId="1" priority="56"/>
  </conditionalFormatting>
  <conditionalFormatting sqref="B88">
    <cfRule type="duplicateValues" dxfId="0" priority="111"/>
    <cfRule type="duplicateValues" dxfId="0" priority="110"/>
    <cfRule type="duplicateValues" dxfId="1" priority="109"/>
  </conditionalFormatting>
  <conditionalFormatting sqref="B142">
    <cfRule type="duplicateValues" dxfId="0" priority="55"/>
    <cfRule type="duplicateValues" dxfId="0" priority="54"/>
    <cfRule type="duplicateValues" dxfId="1" priority="53"/>
  </conditionalFormatting>
  <conditionalFormatting sqref="B143">
    <cfRule type="duplicateValues" dxfId="0" priority="52"/>
    <cfRule type="duplicateValues" dxfId="0" priority="51"/>
    <cfRule type="duplicateValues" dxfId="1" priority="50"/>
  </conditionalFormatting>
  <conditionalFormatting sqref="B144">
    <cfRule type="duplicateValues" dxfId="0" priority="49"/>
    <cfRule type="duplicateValues" dxfId="0" priority="48"/>
    <cfRule type="duplicateValues" dxfId="1" priority="47"/>
  </conditionalFormatting>
  <conditionalFormatting sqref="B156">
    <cfRule type="duplicateValues" dxfId="0" priority="31"/>
    <cfRule type="duplicateValues" dxfId="0" priority="30"/>
    <cfRule type="duplicateValues" dxfId="1" priority="29"/>
  </conditionalFormatting>
  <conditionalFormatting sqref="B172">
    <cfRule type="duplicateValues" dxfId="0" priority="18"/>
    <cfRule type="duplicateValues" dxfId="0" priority="17"/>
    <cfRule type="duplicateValues" dxfId="1" priority="16"/>
    <cfRule type="duplicateValues" dxfId="1" priority="15"/>
  </conditionalFormatting>
  <conditionalFormatting sqref="B173">
    <cfRule type="duplicateValues" dxfId="0" priority="14"/>
    <cfRule type="duplicateValues" dxfId="0" priority="13"/>
    <cfRule type="duplicateValues" dxfId="1" priority="12"/>
    <cfRule type="duplicateValues" dxfId="1" priority="11"/>
  </conditionalFormatting>
  <conditionalFormatting sqref="B174">
    <cfRule type="duplicateValues" dxfId="0" priority="10"/>
    <cfRule type="duplicateValues" dxfId="0" priority="9"/>
    <cfRule type="duplicateValues" dxfId="1" priority="8"/>
    <cfRule type="duplicateValues" dxfId="1" priority="7"/>
  </conditionalFormatting>
  <conditionalFormatting sqref="B1:B2">
    <cfRule type="duplicateValues" dxfId="1" priority="119"/>
  </conditionalFormatting>
  <conditionalFormatting sqref="B7:B11">
    <cfRule type="duplicateValues" dxfId="0" priority="92"/>
    <cfRule type="duplicateValues" dxfId="0" priority="91"/>
    <cfRule type="duplicateValues" dxfId="1" priority="90"/>
  </conditionalFormatting>
  <conditionalFormatting sqref="B55:B56">
    <cfRule type="duplicateValues" dxfId="0" priority="46"/>
    <cfRule type="duplicateValues" dxfId="0" priority="45"/>
    <cfRule type="duplicateValues" dxfId="1" priority="44"/>
  </conditionalFormatting>
  <conditionalFormatting sqref="B57:B62">
    <cfRule type="duplicateValues" dxfId="0" priority="43"/>
    <cfRule type="duplicateValues" dxfId="0" priority="42"/>
    <cfRule type="duplicateValues" dxfId="1" priority="41"/>
  </conditionalFormatting>
  <conditionalFormatting sqref="B63:B68">
    <cfRule type="duplicateValues" dxfId="0" priority="40"/>
    <cfRule type="duplicateValues" dxfId="0" priority="39"/>
    <cfRule type="duplicateValues" dxfId="1" priority="38"/>
  </conditionalFormatting>
  <conditionalFormatting sqref="B71:B74">
    <cfRule type="duplicateValues" dxfId="0" priority="95"/>
    <cfRule type="duplicateValues" dxfId="0" priority="94"/>
    <cfRule type="duplicateValues" dxfId="1" priority="93"/>
  </conditionalFormatting>
  <conditionalFormatting sqref="B75:B81">
    <cfRule type="duplicateValues" dxfId="0" priority="98"/>
    <cfRule type="duplicateValues" dxfId="0" priority="97"/>
    <cfRule type="duplicateValues" dxfId="1" priority="96"/>
  </conditionalFormatting>
  <conditionalFormatting sqref="B85:B86">
    <cfRule type="duplicateValues" dxfId="1" priority="37"/>
    <cfRule type="duplicateValues" dxfId="1" priority="36"/>
  </conditionalFormatting>
  <conditionalFormatting sqref="B96:B97">
    <cfRule type="duplicateValues" dxfId="0" priority="35"/>
    <cfRule type="duplicateValues" dxfId="0" priority="34"/>
    <cfRule type="duplicateValues" dxfId="1" priority="33"/>
    <cfRule type="duplicateValues" dxfId="1" priority="32"/>
  </conditionalFormatting>
  <conditionalFormatting sqref="B146:B164">
    <cfRule type="duplicateValues" dxfId="1" priority="28"/>
  </conditionalFormatting>
  <conditionalFormatting sqref="B146:B153">
    <cfRule type="duplicateValues" dxfId="0" priority="27"/>
    <cfRule type="duplicateValues" dxfId="0" priority="26"/>
    <cfRule type="duplicateValues" dxfId="1" priority="25"/>
  </conditionalFormatting>
  <conditionalFormatting sqref="B154:B155">
    <cfRule type="duplicateValues" dxfId="0" priority="24"/>
    <cfRule type="duplicateValues" dxfId="0" priority="23"/>
    <cfRule type="duplicateValues" dxfId="1" priority="22"/>
  </conditionalFormatting>
  <conditionalFormatting sqref="B157:B164">
    <cfRule type="duplicateValues" dxfId="0" priority="21"/>
    <cfRule type="duplicateValues" dxfId="0" priority="20"/>
    <cfRule type="duplicateValues" dxfId="1" priority="19"/>
  </conditionalFormatting>
  <conditionalFormatting sqref="B166:B171">
    <cfRule type="duplicateValues" dxfId="1" priority="6"/>
  </conditionalFormatting>
  <conditionalFormatting sqref="B166:B167">
    <cfRule type="duplicateValues" dxfId="0" priority="5"/>
    <cfRule type="duplicateValues" dxfId="0" priority="4"/>
    <cfRule type="duplicateValues" dxfId="1" priority="3"/>
  </conditionalFormatting>
  <conditionalFormatting sqref="B168:B171">
    <cfRule type="duplicateValues" dxfId="1" priority="2"/>
    <cfRule type="duplicateValues" dxfId="1" priority="1"/>
  </conditionalFormatting>
  <conditionalFormatting sqref="B3:B95 B175 B165 B98:B145">
    <cfRule type="duplicateValues" dxfId="1" priority="115"/>
  </conditionalFormatting>
  <conditionalFormatting sqref="B12:B52 B98:B101 B140:B141">
    <cfRule type="duplicateValues" dxfId="0" priority="108"/>
    <cfRule type="duplicateValues" dxfId="0" priority="107"/>
    <cfRule type="duplicateValues" dxfId="1" priority="106"/>
  </conditionalFormatting>
  <conditionalFormatting sqref="B89:B94 B175 B165 B145">
    <cfRule type="duplicateValues" dxfId="0" priority="101"/>
    <cfRule type="duplicateValues" dxfId="0" priority="100"/>
    <cfRule type="duplicateValues" dxfId="1" priority="99"/>
  </conditionalFormatting>
  <conditionalFormatting sqref="B95 B123:B124 B126:B139">
    <cfRule type="duplicateValues" dxfId="0" priority="114"/>
    <cfRule type="duplicateValues" dxfId="0" priority="113"/>
    <cfRule type="duplicateValues" dxfId="1" priority="112"/>
  </conditionalFormatting>
  <conditionalFormatting sqref="B102:B122 B125">
    <cfRule type="duplicateValues" dxfId="1" priority="104"/>
    <cfRule type="duplicateValues" dxfId="0" priority="103"/>
    <cfRule type="duplicateValues" dxfId="0" priority="10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nzjy-202219</cp:lastModifiedBy>
  <dcterms:created xsi:type="dcterms:W3CDTF">2020-05-08T14:04:00Z</dcterms:created>
  <dcterms:modified xsi:type="dcterms:W3CDTF">2025-04-14T15:00:48Z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